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ИША\ТАБЛИЦЫ\2022 год\"/>
    </mc:Choice>
  </mc:AlternateContent>
  <bookViews>
    <workbookView xWindow="0" yWindow="0" windowWidth="23925" windowHeight="12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F22" i="1"/>
  <c r="C22" i="1"/>
  <c r="B22" i="1"/>
  <c r="H14" i="1"/>
  <c r="D14" i="1"/>
  <c r="J14" i="1" s="1"/>
  <c r="H20" i="1" l="1"/>
  <c r="H19" i="1"/>
  <c r="H18" i="1"/>
  <c r="H17" i="1"/>
  <c r="H16" i="1"/>
  <c r="H15" i="1"/>
  <c r="H13" i="1"/>
  <c r="H12" i="1"/>
  <c r="H11" i="1"/>
  <c r="H10" i="1"/>
  <c r="H9" i="1"/>
  <c r="H8" i="1"/>
  <c r="H7" i="1"/>
  <c r="H6" i="1"/>
  <c r="H5" i="1"/>
  <c r="H22" i="1" l="1"/>
  <c r="I18" i="1" s="1"/>
  <c r="I9" i="1"/>
  <c r="I5" i="1"/>
  <c r="D20" i="1"/>
  <c r="J20" i="1" s="1"/>
  <c r="D19" i="1"/>
  <c r="J19" i="1" s="1"/>
  <c r="D18" i="1"/>
  <c r="J18" i="1" s="1"/>
  <c r="D17" i="1"/>
  <c r="J17" i="1" s="1"/>
  <c r="D16" i="1"/>
  <c r="J16" i="1" s="1"/>
  <c r="D15" i="1"/>
  <c r="J15" i="1" s="1"/>
  <c r="D13" i="1"/>
  <c r="J13" i="1" s="1"/>
  <c r="D12" i="1"/>
  <c r="J12" i="1" s="1"/>
  <c r="D11" i="1"/>
  <c r="J11" i="1" s="1"/>
  <c r="D10" i="1"/>
  <c r="J10" i="1" s="1"/>
  <c r="D9" i="1"/>
  <c r="J9" i="1" s="1"/>
  <c r="D8" i="1"/>
  <c r="J8" i="1" s="1"/>
  <c r="D7" i="1"/>
  <c r="D6" i="1"/>
  <c r="J6" i="1" s="1"/>
  <c r="D5" i="1"/>
  <c r="J5" i="1" s="1"/>
  <c r="I7" i="1" l="1"/>
  <c r="I11" i="1"/>
  <c r="I16" i="1"/>
  <c r="I13" i="1"/>
  <c r="I20" i="1"/>
  <c r="I14" i="1"/>
  <c r="I6" i="1"/>
  <c r="I8" i="1"/>
  <c r="I10" i="1"/>
  <c r="I12" i="1"/>
  <c r="I15" i="1"/>
  <c r="I17" i="1"/>
  <c r="I19" i="1"/>
  <c r="D22" i="1"/>
  <c r="I22" i="1" l="1"/>
  <c r="E19" i="1"/>
  <c r="E14" i="1"/>
  <c r="E16" i="1"/>
  <c r="E7" i="1"/>
  <c r="E8" i="1"/>
  <c r="E11" i="1"/>
  <c r="E20" i="1"/>
  <c r="E12" i="1"/>
  <c r="E5" i="1"/>
  <c r="E9" i="1"/>
  <c r="E13" i="1"/>
  <c r="E18" i="1"/>
  <c r="E6" i="1"/>
  <c r="E10" i="1"/>
  <c r="E15" i="1"/>
  <c r="E17" i="1"/>
</calcChain>
</file>

<file path=xl/sharedStrings.xml><?xml version="1.0" encoding="utf-8"?>
<sst xmlns="http://schemas.openxmlformats.org/spreadsheetml/2006/main" count="30" uniqueCount="26">
  <si>
    <t>Сельское,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</si>
  <si>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</si>
  <si>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</si>
  <si>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</si>
  <si>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</si>
  <si>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</si>
  <si>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</si>
  <si>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</si>
  <si>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</si>
  <si>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</si>
  <si>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</si>
  <si>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</si>
  <si>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</si>
  <si>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</si>
  <si>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Вид деятельности</t>
  </si>
  <si>
    <t>Юр. лица</t>
  </si>
  <si>
    <t>ИП</t>
  </si>
  <si>
    <t>ИТОГО:</t>
  </si>
  <si>
    <t>ИТОГО</t>
  </si>
  <si>
    <t>Доля в общей численности СМСП</t>
  </si>
  <si>
    <t>на 01.01.2022 г.</t>
  </si>
  <si>
    <t>Водоснабжение, водоотведение, организация сбора и утилизации отходов</t>
  </si>
  <si>
    <t>Структура СМСП по видам экономической деятельности на 01.01.2023 г.</t>
  </si>
  <si>
    <t>на 01.01.2023 г.</t>
  </si>
  <si>
    <t xml:space="preserve">Темп роста СМСП занятых в отрасл. экон. к ур. 01.01.2022 г., % </t>
  </si>
  <si>
    <t>Деятельность по операциям с недвижимостью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</si>
</sst>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2" fillId="0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zoomScaleNormal="100" workbookViewId="0">
      <selection activeCell="J20" sqref="J20"/>
    </sheetView>
  </sheetViews>
  <sheetFormatPr defaultRowHeight="15" x14ac:dyDescent="0.25"/>
  <cols>
    <col min="1" max="1" width="51" customWidth="1"/>
    <col min="2" max="2" width="8.42578125" customWidth="1"/>
    <col min="3" max="3" width="7.5703125" customWidth="1"/>
    <col min="4" max="4" width="8.5703125" customWidth="1"/>
    <col min="5" max="5" width="11.7109375" customWidth="1"/>
    <col min="9" max="9" width="13.140625" bestFit="1" customWidth="1"/>
    <col min="10" max="10" width="13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thickBot="1" x14ac:dyDescent="0.35">
      <c r="A2" s="7" t="s">
        <v>22</v>
      </c>
      <c r="B2" s="11"/>
      <c r="C2" s="11"/>
      <c r="D2" s="11"/>
      <c r="E2" s="11"/>
      <c r="F2" s="11"/>
      <c r="G2" s="11"/>
      <c r="H2" s="11"/>
      <c r="I2" s="11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6.5" customHeight="1" x14ac:dyDescent="0.3">
      <c r="A3" s="8"/>
      <c r="B3" s="12" t="s">
        <v>23</v>
      </c>
      <c r="C3" s="13"/>
      <c r="D3" s="13"/>
      <c r="E3" s="14"/>
      <c r="F3" s="12" t="s">
        <v>20</v>
      </c>
      <c r="G3" s="13"/>
      <c r="H3" s="13"/>
      <c r="I3" s="14"/>
      <c r="J3" s="23" t="s">
        <v>24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" x14ac:dyDescent="0.25">
      <c r="A4" s="9" t="s">
        <v>14</v>
      </c>
      <c r="B4" s="15" t="s">
        <v>15</v>
      </c>
      <c r="C4" s="4" t="s">
        <v>16</v>
      </c>
      <c r="D4" s="5" t="s">
        <v>18</v>
      </c>
      <c r="E4" s="16" t="s">
        <v>19</v>
      </c>
      <c r="F4" s="15" t="s">
        <v>15</v>
      </c>
      <c r="G4" s="4" t="s">
        <v>16</v>
      </c>
      <c r="H4" s="5" t="s">
        <v>18</v>
      </c>
      <c r="I4" s="16" t="s">
        <v>19</v>
      </c>
      <c r="J4" s="2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5" customHeight="1" x14ac:dyDescent="0.25">
      <c r="A5" s="10" t="s">
        <v>0</v>
      </c>
      <c r="B5" s="17">
        <v>28</v>
      </c>
      <c r="C5" s="3">
        <v>77</v>
      </c>
      <c r="D5" s="6">
        <f>B5+C5</f>
        <v>105</v>
      </c>
      <c r="E5" s="18">
        <f>D5/D22*100</f>
        <v>14.623955431754876</v>
      </c>
      <c r="F5" s="17">
        <v>29</v>
      </c>
      <c r="G5" s="3">
        <v>81</v>
      </c>
      <c r="H5" s="6">
        <f>F5+G5</f>
        <v>110</v>
      </c>
      <c r="I5" s="18">
        <f>H5/H22*100</f>
        <v>15.406162464985995</v>
      </c>
      <c r="J5" s="25">
        <f>D5/H5*100</f>
        <v>95.454545454545453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 t="s">
        <v>1</v>
      </c>
      <c r="B6" s="17">
        <v>22</v>
      </c>
      <c r="C6" s="3">
        <v>31</v>
      </c>
      <c r="D6" s="6">
        <f t="shared" ref="D6:D20" si="0">B6+C6</f>
        <v>53</v>
      </c>
      <c r="E6" s="18">
        <f>D6/D22*100</f>
        <v>7.3816155988857934</v>
      </c>
      <c r="F6" s="17">
        <v>23</v>
      </c>
      <c r="G6" s="3">
        <v>35</v>
      </c>
      <c r="H6" s="6">
        <f t="shared" ref="H6:H20" si="1">F6+G6</f>
        <v>58</v>
      </c>
      <c r="I6" s="18">
        <f>H6/H22*100</f>
        <v>8.1232492997198875</v>
      </c>
      <c r="J6" s="25">
        <f t="shared" ref="J6:J20" si="2">D6/H6*100</f>
        <v>91.379310344827587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x14ac:dyDescent="0.25">
      <c r="A7" s="10" t="s">
        <v>21</v>
      </c>
      <c r="B7" s="17">
        <v>0</v>
      </c>
      <c r="C7" s="3">
        <v>0</v>
      </c>
      <c r="D7" s="6">
        <f t="shared" si="0"/>
        <v>0</v>
      </c>
      <c r="E7" s="18">
        <f>D7/D22*100</f>
        <v>0</v>
      </c>
      <c r="F7" s="17">
        <v>0</v>
      </c>
      <c r="G7" s="3">
        <v>1</v>
      </c>
      <c r="H7" s="6">
        <f t="shared" si="1"/>
        <v>1</v>
      </c>
      <c r="I7" s="18">
        <f>H7/H22*100</f>
        <v>0.14005602240896359</v>
      </c>
      <c r="J7" s="25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0" t="s">
        <v>2</v>
      </c>
      <c r="B8" s="17">
        <v>13</v>
      </c>
      <c r="C8" s="3">
        <v>43</v>
      </c>
      <c r="D8" s="6">
        <f t="shared" si="0"/>
        <v>56</v>
      </c>
      <c r="E8" s="18">
        <f>D8/D22*100</f>
        <v>7.7994428969359335</v>
      </c>
      <c r="F8" s="17">
        <v>13</v>
      </c>
      <c r="G8" s="3">
        <v>41</v>
      </c>
      <c r="H8" s="6">
        <f t="shared" si="1"/>
        <v>54</v>
      </c>
      <c r="I8" s="18">
        <f>H8/H22*100</f>
        <v>7.5630252100840334</v>
      </c>
      <c r="J8" s="25">
        <f t="shared" si="2"/>
        <v>103.7037037037037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x14ac:dyDescent="0.25">
      <c r="A9" s="10" t="s">
        <v>3</v>
      </c>
      <c r="B9" s="17">
        <v>29</v>
      </c>
      <c r="C9" s="3">
        <v>187</v>
      </c>
      <c r="D9" s="6">
        <f t="shared" si="0"/>
        <v>216</v>
      </c>
      <c r="E9" s="18">
        <f>D9/D22*100</f>
        <v>30.083565459610028</v>
      </c>
      <c r="F9" s="17">
        <v>34</v>
      </c>
      <c r="G9" s="3">
        <v>183</v>
      </c>
      <c r="H9" s="6">
        <f t="shared" si="1"/>
        <v>217</v>
      </c>
      <c r="I9" s="18">
        <f>H9/H22*100</f>
        <v>30.392156862745097</v>
      </c>
      <c r="J9" s="25">
        <f t="shared" si="2"/>
        <v>99.539170506912441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0" t="s">
        <v>4</v>
      </c>
      <c r="B10" s="17">
        <v>6</v>
      </c>
      <c r="C10" s="3">
        <v>134</v>
      </c>
      <c r="D10" s="6">
        <f t="shared" si="0"/>
        <v>140</v>
      </c>
      <c r="E10" s="18">
        <f>D10/D22*100</f>
        <v>19.498607242339833</v>
      </c>
      <c r="F10" s="17">
        <v>6</v>
      </c>
      <c r="G10" s="3">
        <v>126</v>
      </c>
      <c r="H10" s="6">
        <f t="shared" si="1"/>
        <v>132</v>
      </c>
      <c r="I10" s="18">
        <f>H10/H22*100</f>
        <v>18.487394957983195</v>
      </c>
      <c r="J10" s="25">
        <f t="shared" si="2"/>
        <v>106.06060606060606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25">
      <c r="A11" s="10" t="s">
        <v>5</v>
      </c>
      <c r="B11" s="17">
        <v>6</v>
      </c>
      <c r="C11" s="3">
        <v>14</v>
      </c>
      <c r="D11" s="6">
        <f t="shared" si="0"/>
        <v>20</v>
      </c>
      <c r="E11" s="18">
        <f>D11/D22*100</f>
        <v>2.785515320334262</v>
      </c>
      <c r="F11" s="17">
        <v>5</v>
      </c>
      <c r="G11" s="3">
        <v>11</v>
      </c>
      <c r="H11" s="6">
        <f t="shared" si="1"/>
        <v>16</v>
      </c>
      <c r="I11" s="18">
        <f>H11/H22*100</f>
        <v>2.2408963585434174</v>
      </c>
      <c r="J11" s="25">
        <f t="shared" si="2"/>
        <v>125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0" t="s">
        <v>6</v>
      </c>
      <c r="B12" s="17">
        <v>0</v>
      </c>
      <c r="C12" s="3">
        <v>6</v>
      </c>
      <c r="D12" s="6">
        <f t="shared" si="0"/>
        <v>6</v>
      </c>
      <c r="E12" s="18">
        <f>D12/D22*100</f>
        <v>0.83565459610027859</v>
      </c>
      <c r="F12" s="17">
        <v>0</v>
      </c>
      <c r="G12" s="3">
        <v>4</v>
      </c>
      <c r="H12" s="6">
        <f t="shared" si="1"/>
        <v>4</v>
      </c>
      <c r="I12" s="18">
        <f>H12/H22*100</f>
        <v>0.56022408963585435</v>
      </c>
      <c r="J12" s="25">
        <f t="shared" si="2"/>
        <v>150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0" t="s">
        <v>7</v>
      </c>
      <c r="B13" s="17">
        <v>14</v>
      </c>
      <c r="C13" s="3">
        <v>3</v>
      </c>
      <c r="D13" s="6">
        <f t="shared" si="0"/>
        <v>17</v>
      </c>
      <c r="E13" s="18">
        <f>D13/D22*100</f>
        <v>2.3676880222841223</v>
      </c>
      <c r="F13" s="26">
        <v>16</v>
      </c>
      <c r="G13" s="3">
        <v>3</v>
      </c>
      <c r="H13" s="6">
        <f t="shared" si="1"/>
        <v>19</v>
      </c>
      <c r="I13" s="18">
        <f>H13/H22*100</f>
        <v>2.661064425770308</v>
      </c>
      <c r="J13" s="25">
        <f t="shared" si="2"/>
        <v>89.473684210526315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0" t="s">
        <v>25</v>
      </c>
      <c r="B14" s="17">
        <v>2</v>
      </c>
      <c r="C14" s="3">
        <v>14</v>
      </c>
      <c r="D14" s="6">
        <f t="shared" si="0"/>
        <v>16</v>
      </c>
      <c r="E14" s="18">
        <f>D14/D22*100</f>
        <v>2.2284122562674096</v>
      </c>
      <c r="F14" s="17">
        <v>2</v>
      </c>
      <c r="G14" s="3">
        <v>14</v>
      </c>
      <c r="H14" s="6">
        <f t="shared" si="1"/>
        <v>16</v>
      </c>
      <c r="I14" s="18">
        <f>H14/H22*100</f>
        <v>2.2408963585434174</v>
      </c>
      <c r="J14" s="25">
        <f t="shared" si="2"/>
        <v>100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x14ac:dyDescent="0.25">
      <c r="A15" s="10" t="s">
        <v>8</v>
      </c>
      <c r="B15" s="17">
        <v>4</v>
      </c>
      <c r="C15" s="3">
        <v>26</v>
      </c>
      <c r="D15" s="6">
        <f t="shared" si="0"/>
        <v>30</v>
      </c>
      <c r="E15" s="18">
        <f>D15/D22*100</f>
        <v>4.1782729805013927</v>
      </c>
      <c r="F15" s="17">
        <v>3</v>
      </c>
      <c r="G15" s="3">
        <v>24</v>
      </c>
      <c r="H15" s="6">
        <f t="shared" si="1"/>
        <v>27</v>
      </c>
      <c r="I15" s="18">
        <f>H15/H22*100</f>
        <v>3.7815126050420167</v>
      </c>
      <c r="J15" s="25">
        <f t="shared" si="2"/>
        <v>111.11111111111111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x14ac:dyDescent="0.25">
      <c r="A16" s="10" t="s">
        <v>9</v>
      </c>
      <c r="B16" s="17">
        <v>2</v>
      </c>
      <c r="C16" s="3">
        <v>7</v>
      </c>
      <c r="D16" s="6">
        <f t="shared" si="0"/>
        <v>9</v>
      </c>
      <c r="E16" s="18">
        <f>D16/D22*100</f>
        <v>1.2534818941504178</v>
      </c>
      <c r="F16" s="17">
        <v>2</v>
      </c>
      <c r="G16" s="3">
        <v>10</v>
      </c>
      <c r="H16" s="6">
        <f t="shared" si="1"/>
        <v>12</v>
      </c>
      <c r="I16" s="18">
        <f>H16/H22*100</f>
        <v>1.680672268907563</v>
      </c>
      <c r="J16" s="25">
        <f t="shared" si="2"/>
        <v>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10</v>
      </c>
      <c r="B17" s="17">
        <v>0</v>
      </c>
      <c r="C17" s="3">
        <v>2</v>
      </c>
      <c r="D17" s="6">
        <f t="shared" si="0"/>
        <v>2</v>
      </c>
      <c r="E17" s="18">
        <f>D17/D22*100</f>
        <v>0.2785515320334262</v>
      </c>
      <c r="F17" s="17">
        <v>1</v>
      </c>
      <c r="G17" s="3">
        <v>5</v>
      </c>
      <c r="H17" s="6">
        <f t="shared" si="1"/>
        <v>6</v>
      </c>
      <c r="I17" s="18">
        <f>H17/H22*100</f>
        <v>0.84033613445378152</v>
      </c>
      <c r="J17" s="25">
        <f t="shared" si="2"/>
        <v>33.333333333333329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25">
      <c r="A18" s="10" t="s">
        <v>11</v>
      </c>
      <c r="B18" s="17">
        <v>2</v>
      </c>
      <c r="C18" s="3">
        <v>2</v>
      </c>
      <c r="D18" s="6">
        <f t="shared" si="0"/>
        <v>4</v>
      </c>
      <c r="E18" s="18">
        <f>D18/D22*100</f>
        <v>0.55710306406685239</v>
      </c>
      <c r="F18" s="17">
        <v>2</v>
      </c>
      <c r="G18" s="3">
        <v>1</v>
      </c>
      <c r="H18" s="6">
        <f t="shared" si="1"/>
        <v>3</v>
      </c>
      <c r="I18" s="18">
        <f>H18/H22*100</f>
        <v>0.42016806722689076</v>
      </c>
      <c r="J18" s="25">
        <f t="shared" si="2"/>
        <v>133.33333333333331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x14ac:dyDescent="0.25">
      <c r="A19" s="10" t="s">
        <v>12</v>
      </c>
      <c r="B19" s="17">
        <v>2</v>
      </c>
      <c r="C19" s="3">
        <v>1</v>
      </c>
      <c r="D19" s="6">
        <f t="shared" si="0"/>
        <v>3</v>
      </c>
      <c r="E19" s="18">
        <f>D19/D22*100</f>
        <v>0.4178272980501393</v>
      </c>
      <c r="F19" s="17">
        <v>1</v>
      </c>
      <c r="G19" s="3">
        <v>2</v>
      </c>
      <c r="H19" s="6">
        <f t="shared" si="1"/>
        <v>3</v>
      </c>
      <c r="I19" s="18">
        <f>H19/H22*100</f>
        <v>0.42016806722689076</v>
      </c>
      <c r="J19" s="25">
        <f t="shared" si="2"/>
        <v>100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0" t="s">
        <v>13</v>
      </c>
      <c r="B20" s="17">
        <v>4</v>
      </c>
      <c r="C20" s="3">
        <v>37</v>
      </c>
      <c r="D20" s="6">
        <f t="shared" si="0"/>
        <v>41</v>
      </c>
      <c r="E20" s="18">
        <f>D20/D22*100</f>
        <v>5.7103064066852367</v>
      </c>
      <c r="F20" s="17">
        <v>3</v>
      </c>
      <c r="G20" s="3">
        <v>33</v>
      </c>
      <c r="H20" s="6">
        <f t="shared" si="1"/>
        <v>36</v>
      </c>
      <c r="I20" s="18">
        <f>H20/H22*100</f>
        <v>5.0420168067226889</v>
      </c>
      <c r="J20" s="25">
        <f t="shared" si="2"/>
        <v>113.88888888888889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0"/>
      <c r="B21" s="17"/>
      <c r="C21" s="3"/>
      <c r="D21" s="6"/>
      <c r="E21" s="18"/>
      <c r="F21" s="17"/>
      <c r="G21" s="3"/>
      <c r="H21" s="6"/>
      <c r="I21" s="18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thickBot="1" x14ac:dyDescent="0.3">
      <c r="A22" s="10" t="s">
        <v>17</v>
      </c>
      <c r="B22" s="19">
        <f>B5+B6+B7+B8+B9+B10+B11+B12+B13+B14+B15+B16+B17+B18+B19+B20</f>
        <v>134</v>
      </c>
      <c r="C22" s="20">
        <f>C5+C6+C7+C8+C9+C10+C11+C12+C13+C14+C15+C16+C17+C18+C19+C20</f>
        <v>584</v>
      </c>
      <c r="D22" s="21">
        <f t="shared" ref="D22" si="3">B22+C22</f>
        <v>718</v>
      </c>
      <c r="E22" s="22">
        <f>E5+E6+E7+E8+E9+E10+E11+E12+E13+E14+E15+E16+E17+E18+E19+E20</f>
        <v>100</v>
      </c>
      <c r="F22" s="19">
        <f>F5+F6+F7+F8+F9+F10+F11+F12+F13+F14+F15+F16+F17+F18+F19+F20</f>
        <v>140</v>
      </c>
      <c r="G22" s="20">
        <f>G5+G6+G7+G8+G9+G10+G11+G12+G13+G14+G15+G16+G17+G18+G19+G20</f>
        <v>574</v>
      </c>
      <c r="H22" s="21">
        <f t="shared" ref="H22" si="4">F22+G22</f>
        <v>714</v>
      </c>
      <c r="I22" s="22">
        <f>I5+I6+I7+I8+I9+I10+I11+I12+I13+I14+I15+I16+I17+I18+I19+I20</f>
        <v>100</v>
      </c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2"/>
      <c r="B23" s="2"/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2"/>
      <c r="B24" s="2"/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2"/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2"/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2"/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2"/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2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2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2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2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2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2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2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2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2"/>
      <c r="B39" s="2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2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2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2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2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2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2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2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2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2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2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2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2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2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2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2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2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2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2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2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2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2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2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2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2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2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2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2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2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2"/>
      <c r="B88" s="2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2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2"/>
      <c r="B90" s="2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2"/>
      <c r="B91" s="2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2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2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2"/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2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2"/>
      <c r="B96" s="2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2"/>
      <c r="B97" s="2"/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2"/>
      <c r="B98" s="2"/>
      <c r="C98" s="2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2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2"/>
      <c r="B100" s="2"/>
      <c r="C100" s="2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2"/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2"/>
      <c r="B102" s="2"/>
      <c r="C102" s="2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2"/>
      <c r="B103" s="2"/>
      <c r="C103" s="2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2"/>
      <c r="B104" s="2"/>
      <c r="C104" s="2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2"/>
      <c r="B105" s="2"/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2"/>
      <c r="B106" s="2"/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2"/>
      <c r="B107" s="2"/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</sheetData>
  <mergeCells count="4">
    <mergeCell ref="J3:J4"/>
    <mergeCell ref="A2:J2"/>
    <mergeCell ref="B3:E3"/>
    <mergeCell ref="F3:I3"/>
  </mergeCells>
  <pageMargins left="0.31496062992125984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Камынин Михаил Егорович</cp:lastModifiedBy>
  <cp:lastPrinted>2023-01-12T13:52:07Z</cp:lastPrinted>
  <dcterms:created xsi:type="dcterms:W3CDTF">2021-05-13T10:24:09Z</dcterms:created>
  <dcterms:modified xsi:type="dcterms:W3CDTF">2023-01-12T13:52:21Z</dcterms:modified>
</cp:coreProperties>
</file>