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ИША\ТАБЛИЦЫ\2021 год\"/>
    </mc:Choice>
  </mc:AlternateContent>
  <bookViews>
    <workbookView xWindow="480" yWindow="105" windowWidth="11325" windowHeight="6450"/>
  </bookViews>
  <sheets>
    <sheet name="Лист1 (2)" sheetId="4" r:id="rId1"/>
  </sheets>
  <calcPr calcId="162913"/>
</workbook>
</file>

<file path=xl/calcChain.xml><?xml version="1.0" encoding="utf-8"?>
<calcChain xmlns="http://schemas.openxmlformats.org/spreadsheetml/2006/main">
  <c r="G29" i="4" l="1"/>
  <c r="G30" i="4"/>
  <c r="G32" i="4"/>
  <c r="G33" i="4"/>
  <c r="G35" i="4"/>
  <c r="G36" i="4"/>
  <c r="G37" i="4"/>
  <c r="G38" i="4"/>
  <c r="G39" i="4"/>
  <c r="G40" i="4"/>
  <c r="G41" i="4"/>
  <c r="G42" i="4"/>
  <c r="G43" i="4"/>
  <c r="G28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4" i="4"/>
  <c r="I21" i="4"/>
  <c r="H21" i="4"/>
  <c r="C21" i="4"/>
  <c r="F21" i="4"/>
  <c r="F45" i="4" l="1"/>
  <c r="E29" i="4"/>
  <c r="E30" i="4"/>
  <c r="E31" i="4"/>
  <c r="G31" i="4" s="1"/>
  <c r="E32" i="4"/>
  <c r="E33" i="4"/>
  <c r="E34" i="4"/>
  <c r="G34" i="4" s="1"/>
  <c r="E38" i="4"/>
  <c r="E43" i="4"/>
  <c r="E44" i="4"/>
  <c r="G44" i="4" s="1"/>
  <c r="E21" i="4"/>
  <c r="G21" i="4" s="1"/>
  <c r="B29" i="4"/>
  <c r="D29" i="4" s="1"/>
  <c r="B30" i="4"/>
  <c r="D30" i="4" s="1"/>
  <c r="B31" i="4"/>
  <c r="D31" i="4" s="1"/>
  <c r="B32" i="4"/>
  <c r="D32" i="4" s="1"/>
  <c r="B33" i="4"/>
  <c r="D33" i="4" s="1"/>
  <c r="B34" i="4"/>
  <c r="D34" i="4" s="1"/>
  <c r="B35" i="4"/>
  <c r="D35" i="4" s="1"/>
  <c r="B36" i="4"/>
  <c r="D36" i="4" s="1"/>
  <c r="B37" i="4"/>
  <c r="D37" i="4" s="1"/>
  <c r="B38" i="4"/>
  <c r="D38" i="4" s="1"/>
  <c r="B39" i="4"/>
  <c r="D39" i="4" s="1"/>
  <c r="B40" i="4"/>
  <c r="D40" i="4" s="1"/>
  <c r="B42" i="4"/>
  <c r="D42" i="4" s="1"/>
  <c r="B43" i="4"/>
  <c r="D43" i="4" s="1"/>
  <c r="B44" i="4"/>
  <c r="D44" i="4" s="1"/>
  <c r="B21" i="4"/>
  <c r="D21" i="4" s="1"/>
  <c r="E28" i="4"/>
  <c r="B28" i="4"/>
  <c r="D28" i="4" s="1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B41" i="4"/>
  <c r="D41" i="4" s="1"/>
  <c r="C42" i="4"/>
  <c r="C43" i="4"/>
  <c r="C44" i="4"/>
  <c r="F29" i="4"/>
  <c r="F30" i="4"/>
  <c r="F31" i="4"/>
  <c r="F32" i="4"/>
  <c r="F33" i="4"/>
  <c r="F34" i="4"/>
  <c r="F35" i="4"/>
  <c r="E35" i="4"/>
  <c r="F36" i="4"/>
  <c r="E36" i="4"/>
  <c r="F37" i="4"/>
  <c r="E37" i="4"/>
  <c r="F38" i="4"/>
  <c r="F39" i="4"/>
  <c r="E39" i="4"/>
  <c r="F40" i="4"/>
  <c r="E40" i="4"/>
  <c r="F41" i="4"/>
  <c r="E41" i="4"/>
  <c r="F42" i="4"/>
  <c r="E42" i="4"/>
  <c r="F43" i="4"/>
  <c r="F44" i="4"/>
  <c r="F28" i="4"/>
  <c r="C28" i="4"/>
  <c r="C45" i="4"/>
  <c r="B45" i="4" l="1"/>
  <c r="D45" i="4" s="1"/>
  <c r="E45" i="4"/>
  <c r="G45" i="4" s="1"/>
</calcChain>
</file>

<file path=xl/sharedStrings.xml><?xml version="1.0" encoding="utf-8"?>
<sst xmlns="http://schemas.openxmlformats.org/spreadsheetml/2006/main" count="56" uniqueCount="32">
  <si>
    <t>Наименование администраций сельских советов</t>
  </si>
  <si>
    <t>Борисовская</t>
  </si>
  <si>
    <t>Б-Хомутецкая</t>
  </si>
  <si>
    <t>Волченская</t>
  </si>
  <si>
    <t>Добровская</t>
  </si>
  <si>
    <t>Екатериновская</t>
  </si>
  <si>
    <t>Каликинская</t>
  </si>
  <si>
    <t>Кореневщинская</t>
  </si>
  <si>
    <t>Крутовская</t>
  </si>
  <si>
    <t>Махоновская</t>
  </si>
  <si>
    <t>Панинская</t>
  </si>
  <si>
    <t>Преображеновская</t>
  </si>
  <si>
    <t>Путятинская</t>
  </si>
  <si>
    <t>Ратчинская</t>
  </si>
  <si>
    <t>Поройская</t>
  </si>
  <si>
    <t>Кривецкая</t>
  </si>
  <si>
    <t>Трубетчинская</t>
  </si>
  <si>
    <t>Замартыновская</t>
  </si>
  <si>
    <t>Итого:</t>
  </si>
  <si>
    <t>Темп роста в сопост. ценах, %</t>
  </si>
  <si>
    <t>Объем оказанных бытовых услуг</t>
  </si>
  <si>
    <t>Объем бытовых услуг за 12 мес. 2020 г.  тыс.руб.</t>
  </si>
  <si>
    <t>Объем бытовых услуг по                                           ООО "Голубой дунай" за 12 мес.2020 г. тыс. руб.</t>
  </si>
  <si>
    <t>Числен-ность 2020 год</t>
  </si>
  <si>
    <t>Объем бытовых услуг на 1 жителя за 12 мес. 2020 г.  руб.</t>
  </si>
  <si>
    <t>Объем быт. услуг по ООО "Голубой Дунай" на 1 жителя за 12 мес.2020 г. руб.</t>
  </si>
  <si>
    <t xml:space="preserve">по Добровскому району за 12 месяцев 2021 года </t>
  </si>
  <si>
    <t>Объем бытовых услуг по                                           ООО "Голубой дунай" за 12 мес.2021 г. тыс. руб.</t>
  </si>
  <si>
    <t>Объем бытовых услуг на 1 жителя за 12 мес. 2021 г.  руб.</t>
  </si>
  <si>
    <t>Объем быт. услуг по ООО "Голубой Дунай" на 1 жителя за 12 мес.2021 г. руб.</t>
  </si>
  <si>
    <t>Числен-ность 2021 год</t>
  </si>
  <si>
    <t xml:space="preserve">на 1 жителя по Добровскому району за 12 месяцев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</si>
</sst>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Fill="1"/>
    <xf numFmtId="0" fontId="1" fillId="0" borderId="1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90" zoomScaleNormal="90" workbookViewId="0">
      <selection activeCell="G45" sqref="G45"/>
    </sheetView>
  </sheetViews>
  <sheetFormatPr defaultRowHeight="12.75" x14ac:dyDescent="0.2"/>
  <cols>
    <col min="1" max="1" width="26.42578125" customWidth="1"/>
    <col min="2" max="2" width="16" customWidth="1"/>
    <col min="3" max="3" width="15.28515625" customWidth="1"/>
    <col min="4" max="4" width="13" customWidth="1"/>
    <col min="5" max="5" width="21" customWidth="1"/>
    <col min="6" max="6" width="20.5703125" customWidth="1"/>
    <col min="7" max="7" width="14.140625" customWidth="1"/>
    <col min="9" max="9" width="9" customWidth="1"/>
  </cols>
  <sheetData>
    <row r="1" spans="1:9" ht="16.5" x14ac:dyDescent="0.25">
      <c r="A1" s="16" t="s">
        <v>20</v>
      </c>
      <c r="B1" s="16"/>
      <c r="C1" s="16"/>
      <c r="D1" s="16"/>
      <c r="E1" s="16"/>
      <c r="F1" s="16"/>
      <c r="G1" s="16"/>
    </row>
    <row r="2" spans="1:9" ht="16.5" x14ac:dyDescent="0.25">
      <c r="A2" s="15" t="s">
        <v>26</v>
      </c>
      <c r="B2" s="15"/>
      <c r="C2" s="15"/>
      <c r="D2" s="15"/>
      <c r="E2" s="15"/>
      <c r="F2" s="15"/>
      <c r="G2" s="15"/>
    </row>
    <row r="3" spans="1:9" s="3" customFormat="1" ht="101.45" customHeight="1" x14ac:dyDescent="0.25">
      <c r="A3" s="14" t="s">
        <v>0</v>
      </c>
      <c r="B3" s="14" t="s">
        <v>21</v>
      </c>
      <c r="C3" s="14" t="s">
        <v>21</v>
      </c>
      <c r="D3" s="14" t="s">
        <v>19</v>
      </c>
      <c r="E3" s="14" t="s">
        <v>27</v>
      </c>
      <c r="F3" s="14" t="s">
        <v>22</v>
      </c>
      <c r="G3" s="14" t="s">
        <v>19</v>
      </c>
      <c r="H3" s="12" t="s">
        <v>30</v>
      </c>
      <c r="I3" s="12" t="s">
        <v>23</v>
      </c>
    </row>
    <row r="4" spans="1:9" s="3" customFormat="1" ht="18" customHeight="1" x14ac:dyDescent="0.25">
      <c r="A4" s="4" t="s">
        <v>1</v>
      </c>
      <c r="B4" s="5">
        <v>2823</v>
      </c>
      <c r="C4" s="5">
        <v>4989</v>
      </c>
      <c r="D4" s="5">
        <f>B4/107.11*100/C4*100</f>
        <v>52.828387516489215</v>
      </c>
      <c r="E4" s="5"/>
      <c r="F4" s="5"/>
      <c r="G4" s="5" t="e">
        <f>E4/107.11*100/F4*100</f>
        <v>#DIV/0!</v>
      </c>
      <c r="H4" s="8">
        <v>1219</v>
      </c>
      <c r="I4" s="8">
        <v>1216</v>
      </c>
    </row>
    <row r="5" spans="1:9" s="3" customFormat="1" ht="18" customHeight="1" x14ac:dyDescent="0.25">
      <c r="A5" s="4" t="s">
        <v>2</v>
      </c>
      <c r="B5" s="5">
        <v>11156</v>
      </c>
      <c r="C5" s="5">
        <v>9351</v>
      </c>
      <c r="D5" s="5">
        <f t="shared" ref="D5:D21" si="0">B5/107.11*100/C5*100</f>
        <v>111.38338938395891</v>
      </c>
      <c r="E5" s="5"/>
      <c r="F5" s="5"/>
      <c r="G5" s="5" t="e">
        <f t="shared" ref="G5:G21" si="1">E5/107.11*100/F5*100</f>
        <v>#DIV/0!</v>
      </c>
      <c r="H5" s="8">
        <v>1764</v>
      </c>
      <c r="I5" s="8">
        <v>1754</v>
      </c>
    </row>
    <row r="6" spans="1:9" ht="18" customHeight="1" x14ac:dyDescent="0.25">
      <c r="A6" s="1" t="s">
        <v>3</v>
      </c>
      <c r="B6" s="6">
        <v>99</v>
      </c>
      <c r="C6" s="6">
        <v>1193</v>
      </c>
      <c r="D6" s="5">
        <f t="shared" si="0"/>
        <v>7.7475561351527524</v>
      </c>
      <c r="E6" s="6"/>
      <c r="F6" s="6"/>
      <c r="G6" s="5" t="e">
        <f t="shared" si="1"/>
        <v>#DIV/0!</v>
      </c>
      <c r="H6" s="8">
        <v>773</v>
      </c>
      <c r="I6" s="8">
        <v>768</v>
      </c>
    </row>
    <row r="7" spans="1:9" ht="18" customHeight="1" x14ac:dyDescent="0.25">
      <c r="A7" s="2" t="s">
        <v>4</v>
      </c>
      <c r="B7" s="7">
        <v>84240.2</v>
      </c>
      <c r="C7" s="7">
        <v>67247</v>
      </c>
      <c r="D7" s="5">
        <f t="shared" si="0"/>
        <v>116.95437042596295</v>
      </c>
      <c r="E7" s="7">
        <v>4060.5</v>
      </c>
      <c r="F7" s="7">
        <v>3963.6</v>
      </c>
      <c r="G7" s="5">
        <f t="shared" si="1"/>
        <v>95.644428344240112</v>
      </c>
      <c r="H7" s="8">
        <v>5521</v>
      </c>
      <c r="I7" s="8">
        <v>5506</v>
      </c>
    </row>
    <row r="8" spans="1:9" ht="18" customHeight="1" x14ac:dyDescent="0.25">
      <c r="A8" s="2" t="s">
        <v>5</v>
      </c>
      <c r="B8" s="7">
        <v>1582</v>
      </c>
      <c r="C8" s="7">
        <v>1415</v>
      </c>
      <c r="D8" s="5">
        <f t="shared" si="0"/>
        <v>104.38065553295002</v>
      </c>
      <c r="E8" s="7"/>
      <c r="F8" s="7"/>
      <c r="G8" s="5" t="e">
        <f t="shared" si="1"/>
        <v>#DIV/0!</v>
      </c>
      <c r="H8" s="8">
        <v>431</v>
      </c>
      <c r="I8" s="8">
        <v>431</v>
      </c>
    </row>
    <row r="9" spans="1:9" ht="18" customHeight="1" x14ac:dyDescent="0.25">
      <c r="A9" s="2" t="s">
        <v>17</v>
      </c>
      <c r="B9" s="7">
        <v>1170</v>
      </c>
      <c r="C9" s="7">
        <v>6416</v>
      </c>
      <c r="D9" s="5">
        <f t="shared" si="0"/>
        <v>17.025171177182617</v>
      </c>
      <c r="E9" s="7"/>
      <c r="F9" s="7"/>
      <c r="G9" s="5" t="e">
        <f t="shared" si="1"/>
        <v>#DIV/0!</v>
      </c>
      <c r="H9" s="8">
        <v>1119</v>
      </c>
      <c r="I9" s="8">
        <v>1133</v>
      </c>
    </row>
    <row r="10" spans="1:9" ht="18" customHeight="1" x14ac:dyDescent="0.25">
      <c r="A10" s="2" t="s">
        <v>6</v>
      </c>
      <c r="B10" s="7">
        <v>13396.8</v>
      </c>
      <c r="C10" s="7">
        <v>7652.6</v>
      </c>
      <c r="D10" s="5">
        <f t="shared" si="0"/>
        <v>163.44138773918701</v>
      </c>
      <c r="E10" s="7">
        <v>225.8</v>
      </c>
      <c r="F10" s="7">
        <v>229.6</v>
      </c>
      <c r="G10" s="5">
        <f t="shared" si="1"/>
        <v>91.816775030521569</v>
      </c>
      <c r="H10" s="8">
        <v>3291</v>
      </c>
      <c r="I10" s="8">
        <v>3350</v>
      </c>
    </row>
    <row r="11" spans="1:9" ht="18" customHeight="1" x14ac:dyDescent="0.25">
      <c r="A11" s="2" t="s">
        <v>7</v>
      </c>
      <c r="B11" s="7">
        <v>7187</v>
      </c>
      <c r="C11" s="7">
        <v>7641</v>
      </c>
      <c r="D11" s="5">
        <f t="shared" si="0"/>
        <v>87.814741222469422</v>
      </c>
      <c r="E11" s="7"/>
      <c r="F11" s="7"/>
      <c r="G11" s="5" t="e">
        <f t="shared" si="1"/>
        <v>#DIV/0!</v>
      </c>
      <c r="H11" s="8">
        <v>1517</v>
      </c>
      <c r="I11" s="8">
        <v>1425</v>
      </c>
    </row>
    <row r="12" spans="1:9" ht="18" customHeight="1" x14ac:dyDescent="0.25">
      <c r="A12" s="2" t="s">
        <v>8</v>
      </c>
      <c r="B12" s="7">
        <v>615</v>
      </c>
      <c r="C12" s="7">
        <v>496</v>
      </c>
      <c r="D12" s="5">
        <f t="shared" si="0"/>
        <v>115.76130658563251</v>
      </c>
      <c r="E12" s="7"/>
      <c r="F12" s="7"/>
      <c r="G12" s="5" t="e">
        <f t="shared" si="1"/>
        <v>#DIV/0!</v>
      </c>
      <c r="H12" s="8">
        <v>704</v>
      </c>
      <c r="I12" s="8">
        <v>698</v>
      </c>
    </row>
    <row r="13" spans="1:9" ht="18" customHeight="1" x14ac:dyDescent="0.25">
      <c r="A13" s="2" t="s">
        <v>15</v>
      </c>
      <c r="B13" s="7">
        <v>6216</v>
      </c>
      <c r="C13" s="7">
        <v>3186</v>
      </c>
      <c r="D13" s="5">
        <f t="shared" si="0"/>
        <v>182.15253305426722</v>
      </c>
      <c r="E13" s="7"/>
      <c r="F13" s="7"/>
      <c r="G13" s="5" t="e">
        <f t="shared" si="1"/>
        <v>#DIV/0!</v>
      </c>
      <c r="H13" s="8">
        <v>1029</v>
      </c>
      <c r="I13" s="8">
        <v>1045</v>
      </c>
    </row>
    <row r="14" spans="1:9" ht="18" customHeight="1" x14ac:dyDescent="0.25">
      <c r="A14" s="2" t="s">
        <v>9</v>
      </c>
      <c r="B14" s="7">
        <v>4765</v>
      </c>
      <c r="C14" s="7">
        <v>3545</v>
      </c>
      <c r="D14" s="5">
        <f t="shared" si="0"/>
        <v>125.49217491107241</v>
      </c>
      <c r="E14" s="7"/>
      <c r="F14" s="7"/>
      <c r="G14" s="5" t="e">
        <f t="shared" si="1"/>
        <v>#DIV/0!</v>
      </c>
      <c r="H14" s="8">
        <v>538</v>
      </c>
      <c r="I14" s="8">
        <v>546</v>
      </c>
    </row>
    <row r="15" spans="1:9" ht="18" customHeight="1" x14ac:dyDescent="0.25">
      <c r="A15" s="2" t="s">
        <v>10</v>
      </c>
      <c r="B15" s="7">
        <v>7808</v>
      </c>
      <c r="C15" s="7">
        <v>3415</v>
      </c>
      <c r="D15" s="5">
        <f t="shared" si="0"/>
        <v>213.46126428502984</v>
      </c>
      <c r="E15" s="7"/>
      <c r="F15" s="7"/>
      <c r="G15" s="5" t="e">
        <f t="shared" si="1"/>
        <v>#DIV/0!</v>
      </c>
      <c r="H15" s="8">
        <v>1797</v>
      </c>
      <c r="I15" s="8">
        <v>1773</v>
      </c>
    </row>
    <row r="16" spans="1:9" ht="18" customHeight="1" x14ac:dyDescent="0.25">
      <c r="A16" s="2" t="s">
        <v>11</v>
      </c>
      <c r="B16" s="7">
        <v>988</v>
      </c>
      <c r="C16" s="7">
        <v>77</v>
      </c>
      <c r="D16" s="5">
        <f t="shared" si="0"/>
        <v>1197.94312680131</v>
      </c>
      <c r="E16" s="7"/>
      <c r="F16" s="7"/>
      <c r="G16" s="5" t="e">
        <f t="shared" si="1"/>
        <v>#DIV/0!</v>
      </c>
      <c r="H16" s="8">
        <v>299</v>
      </c>
      <c r="I16" s="8">
        <v>302</v>
      </c>
    </row>
    <row r="17" spans="1:9" ht="18" customHeight="1" x14ac:dyDescent="0.25">
      <c r="A17" s="2" t="s">
        <v>12</v>
      </c>
      <c r="B17" s="7">
        <v>0</v>
      </c>
      <c r="C17" s="7"/>
      <c r="D17" s="5" t="e">
        <f t="shared" si="0"/>
        <v>#DIV/0!</v>
      </c>
      <c r="E17" s="7"/>
      <c r="F17" s="7"/>
      <c r="G17" s="5" t="e">
        <f t="shared" si="1"/>
        <v>#DIV/0!</v>
      </c>
      <c r="H17" s="8">
        <v>471</v>
      </c>
      <c r="I17" s="8">
        <v>480</v>
      </c>
    </row>
    <row r="18" spans="1:9" ht="18" customHeight="1" x14ac:dyDescent="0.25">
      <c r="A18" s="2" t="s">
        <v>14</v>
      </c>
      <c r="B18" s="7">
        <v>551</v>
      </c>
      <c r="C18" s="7">
        <v>2191</v>
      </c>
      <c r="D18" s="5">
        <f t="shared" si="0"/>
        <v>23.478978707890011</v>
      </c>
      <c r="E18" s="7"/>
      <c r="F18" s="7"/>
      <c r="G18" s="5" t="e">
        <f t="shared" si="1"/>
        <v>#DIV/0!</v>
      </c>
      <c r="H18" s="8">
        <v>448</v>
      </c>
      <c r="I18" s="8">
        <v>449</v>
      </c>
    </row>
    <row r="19" spans="1:9" ht="18" customHeight="1" x14ac:dyDescent="0.25">
      <c r="A19" s="2" t="s">
        <v>13</v>
      </c>
      <c r="B19" s="7">
        <v>70</v>
      </c>
      <c r="C19" s="7">
        <v>584</v>
      </c>
      <c r="D19" s="5">
        <f t="shared" si="0"/>
        <v>11.190646410104579</v>
      </c>
      <c r="E19" s="7"/>
      <c r="F19" s="7"/>
      <c r="G19" s="5" t="e">
        <f t="shared" si="1"/>
        <v>#DIV/0!</v>
      </c>
      <c r="H19" s="8">
        <v>752</v>
      </c>
      <c r="I19" s="8">
        <v>772</v>
      </c>
    </row>
    <row r="20" spans="1:9" ht="18" customHeight="1" x14ac:dyDescent="0.25">
      <c r="A20" s="2" t="s">
        <v>16</v>
      </c>
      <c r="B20" s="7">
        <v>1331.8</v>
      </c>
      <c r="C20" s="7">
        <v>556.29999999999995</v>
      </c>
      <c r="D20" s="5">
        <f t="shared" si="0"/>
        <v>223.51152993407283</v>
      </c>
      <c r="E20" s="7">
        <v>294.8</v>
      </c>
      <c r="F20" s="7">
        <v>457.3</v>
      </c>
      <c r="G20" s="5">
        <f t="shared" si="1"/>
        <v>60.186107776455479</v>
      </c>
      <c r="H20" s="8">
        <v>1955</v>
      </c>
      <c r="I20" s="8">
        <v>1975</v>
      </c>
    </row>
    <row r="21" spans="1:9" ht="18" customHeight="1" x14ac:dyDescent="0.25">
      <c r="A21" s="2" t="s">
        <v>18</v>
      </c>
      <c r="B21" s="7">
        <f>B4+B5+B6+B7+B8+B9+B10+B11+B12+B13+B14+B15+B16+B17+B18+B19+B20</f>
        <v>143998.79999999999</v>
      </c>
      <c r="C21" s="7">
        <f>C4+C5+C6+C7+C8+C9+C10+C11+C12+C13+C14+C15+C16+C17+C18+C19+C20</f>
        <v>119954.90000000001</v>
      </c>
      <c r="D21" s="5">
        <f t="shared" si="0"/>
        <v>112.07554530901082</v>
      </c>
      <c r="E21" s="7">
        <f>E4+E5+E6+E7+E8+E9+E10+E11+E12+E13+E14+E15+E16+E17+E18+E19+E20</f>
        <v>4581.1000000000004</v>
      </c>
      <c r="F21" s="7">
        <f>F4+F5+F6+F7+F8+F9+F10+F11+F12+F13+F14+F15+F16+F17+F18+F19+F20</f>
        <v>4650.5</v>
      </c>
      <c r="G21" s="5">
        <f t="shared" si="1"/>
        <v>91.968711927408009</v>
      </c>
      <c r="H21" s="13">
        <f>H4+H5+H6+H7+H8+H9+H10+H11+H12+H13+H14+H15+H16+H17+H18+H19+H20</f>
        <v>23628</v>
      </c>
      <c r="I21" s="13">
        <f>I4+I5+I6+I7+I8+I9+I10+I11+I12+I13+I14+I15+I16+I17+I18+I19+I20</f>
        <v>23623</v>
      </c>
    </row>
    <row r="22" spans="1:9" ht="18" customHeight="1" x14ac:dyDescent="0.25">
      <c r="A22" s="9"/>
      <c r="B22" s="10"/>
      <c r="C22" s="10"/>
      <c r="D22" s="11"/>
      <c r="E22" s="10"/>
      <c r="F22" s="10"/>
      <c r="G22" s="11"/>
      <c r="H22" s="8"/>
      <c r="I22" s="8"/>
    </row>
    <row r="23" spans="1:9" ht="24.75" customHeight="1" x14ac:dyDescent="0.25">
      <c r="A23" s="9"/>
      <c r="B23" s="10"/>
      <c r="C23" s="10"/>
      <c r="D23" s="11"/>
      <c r="E23" s="10"/>
      <c r="F23" s="10"/>
      <c r="G23" s="11"/>
      <c r="H23" s="8"/>
      <c r="I23" s="8"/>
    </row>
    <row r="25" spans="1:9" ht="16.5" x14ac:dyDescent="0.25">
      <c r="A25" s="16" t="s">
        <v>20</v>
      </c>
      <c r="B25" s="16"/>
      <c r="C25" s="16"/>
      <c r="D25" s="16"/>
      <c r="E25" s="16"/>
      <c r="F25" s="16"/>
      <c r="G25" s="16"/>
    </row>
    <row r="26" spans="1:9" ht="16.5" x14ac:dyDescent="0.25">
      <c r="A26" s="15" t="s">
        <v>31</v>
      </c>
      <c r="B26" s="15"/>
      <c r="C26" s="15"/>
      <c r="D26" s="15"/>
      <c r="E26" s="15"/>
      <c r="F26" s="15"/>
      <c r="G26" s="15"/>
    </row>
    <row r="27" spans="1:9" s="3" customFormat="1" ht="117.75" customHeight="1" x14ac:dyDescent="0.25">
      <c r="A27" s="14" t="s">
        <v>0</v>
      </c>
      <c r="B27" s="14" t="s">
        <v>28</v>
      </c>
      <c r="C27" s="14" t="s">
        <v>24</v>
      </c>
      <c r="D27" s="14" t="s">
        <v>19</v>
      </c>
      <c r="E27" s="14" t="s">
        <v>29</v>
      </c>
      <c r="F27" s="14" t="s">
        <v>25</v>
      </c>
      <c r="G27" s="14" t="s">
        <v>19</v>
      </c>
    </row>
    <row r="28" spans="1:9" s="3" customFormat="1" ht="18" customHeight="1" x14ac:dyDescent="0.25">
      <c r="A28" s="4" t="s">
        <v>1</v>
      </c>
      <c r="B28" s="5">
        <f>B4/H4*1000</f>
        <v>2315.8326497128792</v>
      </c>
      <c r="C28" s="5">
        <f>C4/I4*1000</f>
        <v>4102.7960526315792</v>
      </c>
      <c r="D28" s="5">
        <f>B28/107.11*100/C28*100</f>
        <v>52.698375077974468</v>
      </c>
      <c r="E28" s="5">
        <f>E4/H4*1000</f>
        <v>0</v>
      </c>
      <c r="F28" s="5">
        <f>F4/I4*1000</f>
        <v>0</v>
      </c>
      <c r="G28" s="5" t="e">
        <f>E28/107.11*100/F28*100</f>
        <v>#DIV/0!</v>
      </c>
    </row>
    <row r="29" spans="1:9" s="3" customFormat="1" ht="18" customHeight="1" x14ac:dyDescent="0.25">
      <c r="A29" s="4" t="s">
        <v>2</v>
      </c>
      <c r="B29" s="5">
        <f t="shared" ref="B29:B45" si="2">B5/H5*1000</f>
        <v>6324.2630385487528</v>
      </c>
      <c r="C29" s="5">
        <f t="shared" ref="C29:C45" si="3">C5/I5*1000</f>
        <v>5331.2428734321547</v>
      </c>
      <c r="D29" s="5">
        <f t="shared" ref="D29:D45" si="4">B29/107.11*100/C29*100</f>
        <v>110.75196427407252</v>
      </c>
      <c r="E29" s="5">
        <f t="shared" ref="E29:E45" si="5">E5/H5*1000</f>
        <v>0</v>
      </c>
      <c r="F29" s="5">
        <f t="shared" ref="F29:F45" si="6">F5/I5*1000</f>
        <v>0</v>
      </c>
      <c r="G29" s="5" t="e">
        <f t="shared" ref="G29:G45" si="7">E29/107.11*100/F29*100</f>
        <v>#DIV/0!</v>
      </c>
    </row>
    <row r="30" spans="1:9" ht="18" customHeight="1" x14ac:dyDescent="0.25">
      <c r="A30" s="1" t="s">
        <v>3</v>
      </c>
      <c r="B30" s="5">
        <f t="shared" si="2"/>
        <v>128.07244501940494</v>
      </c>
      <c r="C30" s="5">
        <f t="shared" si="3"/>
        <v>1553.3854166666667</v>
      </c>
      <c r="D30" s="5">
        <f t="shared" si="4"/>
        <v>7.6974425767106265</v>
      </c>
      <c r="E30" s="5">
        <f t="shared" si="5"/>
        <v>0</v>
      </c>
      <c r="F30" s="5">
        <f t="shared" si="6"/>
        <v>0</v>
      </c>
      <c r="G30" s="5" t="e">
        <f t="shared" si="7"/>
        <v>#DIV/0!</v>
      </c>
    </row>
    <row r="31" spans="1:9" ht="18" customHeight="1" x14ac:dyDescent="0.25">
      <c r="A31" s="2" t="s">
        <v>4</v>
      </c>
      <c r="B31" s="5">
        <f t="shared" si="2"/>
        <v>15258.141641007063</v>
      </c>
      <c r="C31" s="5">
        <f t="shared" si="3"/>
        <v>12213.403559752996</v>
      </c>
      <c r="D31" s="5">
        <f t="shared" si="4"/>
        <v>116.63661720075204</v>
      </c>
      <c r="E31" s="5">
        <f t="shared" si="5"/>
        <v>735.46458974823406</v>
      </c>
      <c r="F31" s="5">
        <f t="shared" si="6"/>
        <v>719.86923356338536</v>
      </c>
      <c r="G31" s="5">
        <f t="shared" si="7"/>
        <v>95.384572081758051</v>
      </c>
    </row>
    <row r="32" spans="1:9" ht="18" customHeight="1" x14ac:dyDescent="0.25">
      <c r="A32" s="2" t="s">
        <v>5</v>
      </c>
      <c r="B32" s="5">
        <f t="shared" si="2"/>
        <v>3670.5336426914155</v>
      </c>
      <c r="C32" s="5">
        <f t="shared" si="3"/>
        <v>3283.0626450116006</v>
      </c>
      <c r="D32" s="5">
        <f t="shared" si="4"/>
        <v>104.38065553295002</v>
      </c>
      <c r="E32" s="5">
        <f t="shared" si="5"/>
        <v>0</v>
      </c>
      <c r="F32" s="5">
        <f t="shared" si="6"/>
        <v>0</v>
      </c>
      <c r="G32" s="5" t="e">
        <f t="shared" si="7"/>
        <v>#DIV/0!</v>
      </c>
    </row>
    <row r="33" spans="1:7" ht="18" customHeight="1" x14ac:dyDescent="0.25">
      <c r="A33" s="2" t="s">
        <v>17</v>
      </c>
      <c r="B33" s="5">
        <f t="shared" si="2"/>
        <v>1045.5764075067025</v>
      </c>
      <c r="C33" s="5">
        <f t="shared" si="3"/>
        <v>5662.8420123565757</v>
      </c>
      <c r="D33" s="5">
        <f t="shared" si="4"/>
        <v>17.238175999774715</v>
      </c>
      <c r="E33" s="5">
        <f t="shared" si="5"/>
        <v>0</v>
      </c>
      <c r="F33" s="5">
        <f t="shared" si="6"/>
        <v>0</v>
      </c>
      <c r="G33" s="5" t="e">
        <f t="shared" si="7"/>
        <v>#DIV/0!</v>
      </c>
    </row>
    <row r="34" spans="1:7" ht="18" customHeight="1" x14ac:dyDescent="0.25">
      <c r="A34" s="2" t="s">
        <v>6</v>
      </c>
      <c r="B34" s="5">
        <f t="shared" si="2"/>
        <v>4070.73837739289</v>
      </c>
      <c r="C34" s="5">
        <f t="shared" si="3"/>
        <v>2284.3582089552237</v>
      </c>
      <c r="D34" s="5">
        <f t="shared" si="4"/>
        <v>166.37151289160636</v>
      </c>
      <c r="E34" s="5">
        <f t="shared" si="5"/>
        <v>68.611364326952298</v>
      </c>
      <c r="F34" s="5">
        <f t="shared" si="6"/>
        <v>68.53731343283583</v>
      </c>
      <c r="G34" s="5">
        <f t="shared" si="7"/>
        <v>93.462836934745425</v>
      </c>
    </row>
    <row r="35" spans="1:7" ht="18" customHeight="1" x14ac:dyDescent="0.25">
      <c r="A35" s="2" t="s">
        <v>7</v>
      </c>
      <c r="B35" s="5">
        <f t="shared" si="2"/>
        <v>4737.640079103493</v>
      </c>
      <c r="C35" s="5">
        <f t="shared" si="3"/>
        <v>5362.105263157895</v>
      </c>
      <c r="D35" s="5">
        <f t="shared" si="4"/>
        <v>82.489127384323595</v>
      </c>
      <c r="E35" s="5">
        <f t="shared" si="5"/>
        <v>0</v>
      </c>
      <c r="F35" s="5">
        <f t="shared" si="6"/>
        <v>0</v>
      </c>
      <c r="G35" s="5" t="e">
        <f t="shared" si="7"/>
        <v>#DIV/0!</v>
      </c>
    </row>
    <row r="36" spans="1:7" ht="18" customHeight="1" x14ac:dyDescent="0.25">
      <c r="A36" s="2" t="s">
        <v>8</v>
      </c>
      <c r="B36" s="5">
        <f t="shared" si="2"/>
        <v>873.57954545454538</v>
      </c>
      <c r="C36" s="5">
        <f t="shared" si="3"/>
        <v>710.60171919770778</v>
      </c>
      <c r="D36" s="5">
        <f t="shared" si="4"/>
        <v>114.77470454086856</v>
      </c>
      <c r="E36" s="5">
        <f t="shared" si="5"/>
        <v>0</v>
      </c>
      <c r="F36" s="5">
        <f t="shared" si="6"/>
        <v>0</v>
      </c>
      <c r="G36" s="5" t="e">
        <f t="shared" si="7"/>
        <v>#DIV/0!</v>
      </c>
    </row>
    <row r="37" spans="1:7" ht="18" customHeight="1" x14ac:dyDescent="0.25">
      <c r="A37" s="2" t="s">
        <v>15</v>
      </c>
      <c r="B37" s="5">
        <f t="shared" si="2"/>
        <v>6040.8163265306121</v>
      </c>
      <c r="C37" s="5">
        <f t="shared" si="3"/>
        <v>3048.803827751196</v>
      </c>
      <c r="D37" s="5">
        <f t="shared" si="4"/>
        <v>184.98483677522762</v>
      </c>
      <c r="E37" s="5">
        <f t="shared" si="5"/>
        <v>0</v>
      </c>
      <c r="F37" s="5">
        <f t="shared" si="6"/>
        <v>0</v>
      </c>
      <c r="G37" s="5" t="e">
        <f t="shared" si="7"/>
        <v>#DIV/0!</v>
      </c>
    </row>
    <row r="38" spans="1:7" ht="18" customHeight="1" x14ac:dyDescent="0.25">
      <c r="A38" s="2" t="s">
        <v>9</v>
      </c>
      <c r="B38" s="5">
        <f t="shared" si="2"/>
        <v>8856.8773234200744</v>
      </c>
      <c r="C38" s="5">
        <f t="shared" si="3"/>
        <v>6492.6739926739929</v>
      </c>
      <c r="D38" s="5">
        <f t="shared" si="4"/>
        <v>127.3582295565902</v>
      </c>
      <c r="E38" s="5">
        <f t="shared" si="5"/>
        <v>0</v>
      </c>
      <c r="F38" s="5">
        <f t="shared" si="6"/>
        <v>0</v>
      </c>
      <c r="G38" s="5" t="e">
        <f t="shared" si="7"/>
        <v>#DIV/0!</v>
      </c>
    </row>
    <row r="39" spans="1:7" ht="18" customHeight="1" x14ac:dyDescent="0.25">
      <c r="A39" s="2" t="s">
        <v>10</v>
      </c>
      <c r="B39" s="5">
        <f t="shared" si="2"/>
        <v>4345.0194769059544</v>
      </c>
      <c r="C39" s="5">
        <f t="shared" si="3"/>
        <v>1926.1139311900733</v>
      </c>
      <c r="D39" s="5">
        <f t="shared" si="4"/>
        <v>210.61036259174065</v>
      </c>
      <c r="E39" s="5">
        <f t="shared" si="5"/>
        <v>0</v>
      </c>
      <c r="F39" s="5">
        <f t="shared" si="6"/>
        <v>0</v>
      </c>
      <c r="G39" s="5" t="e">
        <f t="shared" si="7"/>
        <v>#DIV/0!</v>
      </c>
    </row>
    <row r="40" spans="1:7" ht="18" customHeight="1" x14ac:dyDescent="0.25">
      <c r="A40" s="2" t="s">
        <v>11</v>
      </c>
      <c r="B40" s="5">
        <f t="shared" si="2"/>
        <v>3304.3478260869565</v>
      </c>
      <c r="C40" s="5">
        <f t="shared" si="3"/>
        <v>254.96688741721857</v>
      </c>
      <c r="D40" s="5">
        <f t="shared" si="4"/>
        <v>1209.9626230568415</v>
      </c>
      <c r="E40" s="5">
        <f t="shared" si="5"/>
        <v>0</v>
      </c>
      <c r="F40" s="5">
        <f t="shared" si="6"/>
        <v>0</v>
      </c>
      <c r="G40" s="5" t="e">
        <f t="shared" si="7"/>
        <v>#DIV/0!</v>
      </c>
    </row>
    <row r="41" spans="1:7" ht="18" customHeight="1" x14ac:dyDescent="0.25">
      <c r="A41" s="2" t="s">
        <v>12</v>
      </c>
      <c r="B41" s="5">
        <f t="shared" si="2"/>
        <v>0</v>
      </c>
      <c r="C41" s="5">
        <f t="shared" si="3"/>
        <v>0</v>
      </c>
      <c r="D41" s="5" t="e">
        <f t="shared" si="4"/>
        <v>#DIV/0!</v>
      </c>
      <c r="E41" s="5">
        <f t="shared" si="5"/>
        <v>0</v>
      </c>
      <c r="F41" s="5">
        <f t="shared" si="6"/>
        <v>0</v>
      </c>
      <c r="G41" s="5" t="e">
        <f t="shared" si="7"/>
        <v>#DIV/0!</v>
      </c>
    </row>
    <row r="42" spans="1:7" ht="18" customHeight="1" x14ac:dyDescent="0.25">
      <c r="A42" s="2" t="s">
        <v>14</v>
      </c>
      <c r="B42" s="5">
        <f t="shared" si="2"/>
        <v>1229.9107142857142</v>
      </c>
      <c r="C42" s="5">
        <f t="shared" si="3"/>
        <v>4879.732739420936</v>
      </c>
      <c r="D42" s="5">
        <f t="shared" si="4"/>
        <v>23.531387142505839</v>
      </c>
      <c r="E42" s="5">
        <f t="shared" si="5"/>
        <v>0</v>
      </c>
      <c r="F42" s="5">
        <f t="shared" si="6"/>
        <v>0</v>
      </c>
      <c r="G42" s="5" t="e">
        <f t="shared" si="7"/>
        <v>#DIV/0!</v>
      </c>
    </row>
    <row r="43" spans="1:7" ht="18" customHeight="1" x14ac:dyDescent="0.25">
      <c r="A43" s="2" t="s">
        <v>13</v>
      </c>
      <c r="B43" s="5">
        <f t="shared" si="2"/>
        <v>93.085106382978722</v>
      </c>
      <c r="C43" s="5">
        <f t="shared" si="3"/>
        <v>756.47668393782385</v>
      </c>
      <c r="D43" s="5">
        <f t="shared" si="4"/>
        <v>11.488269984841402</v>
      </c>
      <c r="E43" s="5">
        <f t="shared" si="5"/>
        <v>0</v>
      </c>
      <c r="F43" s="5">
        <f t="shared" si="6"/>
        <v>0</v>
      </c>
      <c r="G43" s="5" t="e">
        <f t="shared" si="7"/>
        <v>#DIV/0!</v>
      </c>
    </row>
    <row r="44" spans="1:7" ht="18" customHeight="1" x14ac:dyDescent="0.25">
      <c r="A44" s="2" t="s">
        <v>16</v>
      </c>
      <c r="B44" s="5">
        <f t="shared" si="2"/>
        <v>681.22762148337586</v>
      </c>
      <c r="C44" s="5">
        <f t="shared" si="3"/>
        <v>281.67088607594934</v>
      </c>
      <c r="D44" s="5">
        <f t="shared" si="4"/>
        <v>225.79809290015027</v>
      </c>
      <c r="E44" s="5">
        <f t="shared" si="5"/>
        <v>150.79283887468031</v>
      </c>
      <c r="F44" s="5">
        <f t="shared" si="6"/>
        <v>231.54430379746836</v>
      </c>
      <c r="G44" s="5">
        <f t="shared" si="7"/>
        <v>60.801822434015129</v>
      </c>
    </row>
    <row r="45" spans="1:7" ht="18" customHeight="1" x14ac:dyDescent="0.25">
      <c r="A45" s="2" t="s">
        <v>18</v>
      </c>
      <c r="B45" s="5">
        <f t="shared" si="2"/>
        <v>6094.4134078212282</v>
      </c>
      <c r="C45" s="5">
        <f t="shared" si="3"/>
        <v>5077.8859585996697</v>
      </c>
      <c r="D45" s="5">
        <f t="shared" si="4"/>
        <v>112.05182862852388</v>
      </c>
      <c r="E45" s="5">
        <f t="shared" si="5"/>
        <v>193.88437447096666</v>
      </c>
      <c r="F45" s="5">
        <f t="shared" si="6"/>
        <v>196.86322651653049</v>
      </c>
      <c r="G45" s="5">
        <f t="shared" si="7"/>
        <v>91.949250121091922</v>
      </c>
    </row>
  </sheetData>
  <mergeCells count="4">
    <mergeCell ref="A2:G2"/>
    <mergeCell ref="A1:G1"/>
    <mergeCell ref="A25:G25"/>
    <mergeCell ref="A26:G26"/>
  </mergeCells>
  <phoneticPr fontId="0" type="noConversion"/>
  <pageMargins left="0.39370078740157483" right="0.19685039370078741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Михаил</cp:lastModifiedBy>
  <cp:lastPrinted>2022-01-18T08:26:39Z</cp:lastPrinted>
  <dcterms:created xsi:type="dcterms:W3CDTF">2004-08-27T05:42:35Z</dcterms:created>
  <dcterms:modified xsi:type="dcterms:W3CDTF">2022-01-18T08:32:12Z</dcterms:modified>
</cp:coreProperties>
</file>