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45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<sst xmlns="http://schemas.openxmlformats.org/spreadsheetml/2006/main" count="56" uniqueCount="34">
  <si>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Товарооборот</t>
  </si>
  <si>
    <t>Наименование администраций сельских советов</t>
  </si>
  <si>
    <t>Борисовская</t>
  </si>
  <si>
    <t>Б-Хомутецкая</t>
  </si>
  <si>
    <t>Волченская</t>
  </si>
  <si>
    <t>Добровская</t>
  </si>
  <si>
    <t>Екатериновская</t>
  </si>
  <si>
    <t>Каликинская</t>
  </si>
  <si>
    <t>Кореневщинская</t>
  </si>
  <si>
    <t>Крутовская</t>
  </si>
  <si>
    <t>Махоновская</t>
  </si>
  <si>
    <t>Панинская</t>
  </si>
  <si>
    <t>Преображеновская</t>
  </si>
  <si>
    <t>Путятинская</t>
  </si>
  <si>
    <t>Ратчинская</t>
  </si>
  <si>
    <t>Поройская</t>
  </si>
  <si>
    <t>Кривецкая</t>
  </si>
  <si>
    <t>Трубетчинская</t>
  </si>
  <si>
    <t>Замартыновская</t>
  </si>
  <si>
    <t>Итого:</t>
  </si>
  <si>
    <t>Темп роста в сопост. ценах, %</t>
  </si>
  <si>
    <t>Розничный товарооборот</t>
  </si>
  <si>
    <t>Числен-ность 2017 год</t>
  </si>
  <si>
    <t>Товарообо-рот за 9 мес. 2017 г.  тыс.руб.</t>
  </si>
  <si>
    <t>Товарообо-рот по ПО "Доброе" за 9 мес.2017 г. тыс. руб.</t>
  </si>
  <si>
    <t>Товарообо-рот на 1 жителя за 9 мес. 2017 г.  руб.</t>
  </si>
  <si>
    <t>Товарообо-рот по ПО "Доброе" на 1 жителя за 9 мес.2017 г. руб.</t>
  </si>
  <si>
    <t>Числен-ность 2018 год</t>
  </si>
  <si>
    <t xml:space="preserve">по Добровскому району за 9 месяцев 2018 года </t>
  </si>
  <si>
    <t>Товарообо-рот по ПО "Доброе" за 9 мес.2018 г. тыс. руб.</t>
  </si>
  <si>
    <t>Товарообо-рот за 9 мес. 2018 г.  тыс.руб.</t>
  </si>
  <si>
    <t xml:space="preserve">на 1 жителя по Добровскому району за 9 месяцев 2018 года </t>
  </si>
  <si>
    <t>Товарообо-рот на 1 жителя за 9 мес. 2018 г.  руб.</t>
  </si>
  <si>
    <t>Товарообо-рот по ПО "Доброе" на 1 жителя за 9 мес.2018 г. руб.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</si>
</sst>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0"/>
      <name val="Arial Cyr"/>
      <family val="0"/>
    </font>
    <font>
      <b/>
      <sz val="13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172" fontId="1" fillId="0" borderId="14" xfId="0" applyNumberFormat="1" applyFont="1" applyFill="1" applyBorder="1" applyAlignment="1">
      <alignment horizontal="center" wrapText="1"/>
    </xf>
    <xf numFmtId="172" fontId="1" fillId="0" borderId="15" xfId="0" applyNumberFormat="1" applyFont="1" applyFill="1" applyBorder="1" applyAlignment="1">
      <alignment horizontal="center" wrapText="1"/>
    </xf>
    <xf numFmtId="172" fontId="1" fillId="0" borderId="14" xfId="0" applyNumberFormat="1" applyFont="1" applyBorder="1" applyAlignment="1">
      <alignment horizontal="center" wrapText="1"/>
    </xf>
    <xf numFmtId="172" fontId="1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 wrapText="1"/>
    </xf>
    <xf numFmtId="172" fontId="1" fillId="0" borderId="16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2" fontId="1" fillId="0" borderId="20" xfId="0" applyNumberFormat="1" applyFont="1" applyFill="1" applyBorder="1" applyAlignment="1">
      <alignment horizontal="center" wrapText="1"/>
    </xf>
    <xf numFmtId="172" fontId="1" fillId="0" borderId="21" xfId="0" applyNumberFormat="1" applyFont="1" applyFill="1" applyBorder="1" applyAlignment="1">
      <alignment horizontal="center" wrapText="1"/>
    </xf>
    <xf numFmtId="172" fontId="1" fillId="0" borderId="21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 wrapText="1"/>
    </xf>
    <xf numFmtId="172" fontId="1" fillId="0" borderId="21" xfId="0" applyNumberFormat="1" applyFont="1" applyBorder="1" applyAlignment="1">
      <alignment horizontal="center" wrapText="1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1" fillId="0" borderId="28" xfId="0" applyNumberFormat="1" applyFont="1" applyFill="1" applyBorder="1" applyAlignment="1">
      <alignment horizontal="center" wrapText="1"/>
    </xf>
    <xf numFmtId="172" fontId="1" fillId="0" borderId="29" xfId="0" applyNumberFormat="1" applyFont="1" applyFill="1" applyBorder="1" applyAlignment="1">
      <alignment horizontal="center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172" fontId="1" fillId="0" borderId="24" xfId="0" applyNumberFormat="1" applyFont="1" applyFill="1" applyBorder="1" applyAlignment="1">
      <alignment horizontal="center" wrapText="1"/>
    </xf>
    <xf numFmtId="0" fontId="1" fillId="0" borderId="32" xfId="0" applyFont="1" applyBorder="1" applyAlignment="1">
      <alignment horizontal="left" wrapText="1"/>
    </xf>
    <xf numFmtId="172" fontId="1" fillId="0" borderId="26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26.375" style="0" customWidth="1"/>
    <col min="2" max="2" width="16.00390625" style="0" customWidth="1"/>
    <col min="3" max="4" width="15.25390625" style="0" customWidth="1"/>
    <col min="5" max="5" width="18.25390625" style="0" customWidth="1"/>
    <col min="6" max="6" width="17.875" style="0" customWidth="1"/>
    <col min="7" max="7" width="15.75390625" style="0" customWidth="1"/>
    <col min="9" max="9" width="9.00390625" style="0" customWidth="1"/>
  </cols>
  <sheetData>
    <row r="1" spans="1:7" ht="16.5">
      <c r="A1" s="19" t="s">
        <v>21</v>
      </c>
      <c r="B1" s="19"/>
      <c r="C1" s="19"/>
      <c r="D1" s="19"/>
      <c r="E1" s="19"/>
      <c r="F1" s="19"/>
      <c r="G1" s="19"/>
    </row>
    <row r="2" spans="1:7" ht="17.25" thickBot="1">
      <c r="A2" s="17" t="s">
        <v>28</v>
      </c>
      <c r="B2" s="18"/>
      <c r="C2" s="18"/>
      <c r="D2" s="18"/>
      <c r="E2" s="18"/>
      <c r="F2" s="18"/>
      <c r="G2" s="18"/>
    </row>
    <row r="3" spans="1:9" s="1" customFormat="1" ht="86.25" customHeight="1">
      <c r="A3" s="3" t="s">
        <v>1</v>
      </c>
      <c r="B3" s="7" t="s">
        <v>30</v>
      </c>
      <c r="C3" s="24" t="s">
        <v>23</v>
      </c>
      <c r="D3" s="25" t="s">
        <v>20</v>
      </c>
      <c r="E3" s="7" t="s">
        <v>29</v>
      </c>
      <c r="F3" s="24" t="s">
        <v>24</v>
      </c>
      <c r="G3" s="8" t="s">
        <v>20</v>
      </c>
      <c r="H3" s="13" t="s">
        <v>27</v>
      </c>
      <c r="I3" s="13" t="s">
        <v>22</v>
      </c>
    </row>
    <row r="4" spans="1:9" s="1" customFormat="1" ht="18" customHeight="1">
      <c r="A4" s="4" t="s">
        <v>2</v>
      </c>
      <c r="B4" s="9">
        <v>56757.9</v>
      </c>
      <c r="C4" s="22">
        <v>54448.3</v>
      </c>
      <c r="D4" s="26">
        <f>B4/102*100/C4*100</f>
        <v>102.19786476345452</v>
      </c>
      <c r="E4" s="9">
        <v>4026</v>
      </c>
      <c r="F4" s="22">
        <v>4161.7</v>
      </c>
      <c r="G4" s="10">
        <f>E4/101.29*100/F4*100</f>
        <v>95.50726948505044</v>
      </c>
      <c r="H4" s="2">
        <v>1229</v>
      </c>
      <c r="I4" s="2">
        <v>1229</v>
      </c>
    </row>
    <row r="5" spans="1:9" s="1" customFormat="1" ht="18" customHeight="1">
      <c r="A5" s="4" t="s">
        <v>3</v>
      </c>
      <c r="B5" s="9">
        <v>88409.7</v>
      </c>
      <c r="C5" s="22">
        <v>84113.9</v>
      </c>
      <c r="D5" s="26">
        <f>B5/102*100/C5*100</f>
        <v>103.04619863136561</v>
      </c>
      <c r="E5" s="9">
        <v>10051</v>
      </c>
      <c r="F5" s="22">
        <v>11940</v>
      </c>
      <c r="G5" s="10">
        <f>E5/101.29*100/F5*100</f>
        <v>83.1071472808145</v>
      </c>
      <c r="H5" s="2">
        <v>1758</v>
      </c>
      <c r="I5" s="2">
        <v>1778</v>
      </c>
    </row>
    <row r="6" spans="1:9" ht="18" customHeight="1">
      <c r="A6" s="5" t="s">
        <v>4</v>
      </c>
      <c r="B6" s="9">
        <v>53053.5</v>
      </c>
      <c r="C6" s="22">
        <v>49448.8</v>
      </c>
      <c r="D6" s="26">
        <f aca="true" t="shared" si="0" ref="D6:D20">B6/102*100/C6*100</f>
        <v>105.18604150983974</v>
      </c>
      <c r="E6" s="11">
        <v>4910</v>
      </c>
      <c r="F6" s="27">
        <v>5221.7</v>
      </c>
      <c r="G6" s="10">
        <f aca="true" t="shared" si="1" ref="G6:G20">E6/101.29*100/F6*100</f>
        <v>92.83313225758816</v>
      </c>
      <c r="H6" s="2">
        <v>783</v>
      </c>
      <c r="I6" s="2">
        <v>781</v>
      </c>
    </row>
    <row r="7" spans="1:9" ht="18" customHeight="1">
      <c r="A7" s="6" t="s">
        <v>5</v>
      </c>
      <c r="B7" s="12">
        <v>1807981.4</v>
      </c>
      <c r="C7" s="23">
        <v>1662407.2</v>
      </c>
      <c r="D7" s="26">
        <f t="shared" si="0"/>
        <v>106.62434476425062</v>
      </c>
      <c r="E7" s="12">
        <v>50489</v>
      </c>
      <c r="F7" s="23">
        <v>61025.3</v>
      </c>
      <c r="G7" s="10">
        <f t="shared" si="1"/>
        <v>81.68085494157096</v>
      </c>
      <c r="H7" s="2">
        <v>5463</v>
      </c>
      <c r="I7" s="2">
        <v>5475</v>
      </c>
    </row>
    <row r="8" spans="1:9" ht="18" customHeight="1">
      <c r="A8" s="6" t="s">
        <v>6</v>
      </c>
      <c r="B8" s="12">
        <v>22661.5</v>
      </c>
      <c r="C8" s="23">
        <v>21001</v>
      </c>
      <c r="D8" s="26">
        <f t="shared" si="0"/>
        <v>105.7909473965292</v>
      </c>
      <c r="E8" s="12">
        <v>4077</v>
      </c>
      <c r="F8" s="23">
        <v>3958.7</v>
      </c>
      <c r="G8" s="10">
        <f t="shared" si="1"/>
        <v>101.67672501029443</v>
      </c>
      <c r="H8" s="2">
        <v>463</v>
      </c>
      <c r="I8" s="2">
        <v>458</v>
      </c>
    </row>
    <row r="9" spans="1:9" ht="18" customHeight="1">
      <c r="A9" s="6" t="s">
        <v>18</v>
      </c>
      <c r="B9" s="12">
        <v>51045.9</v>
      </c>
      <c r="C9" s="23">
        <v>49446.6</v>
      </c>
      <c r="D9" s="26">
        <f t="shared" si="0"/>
        <v>101.21019443197308</v>
      </c>
      <c r="E9" s="12">
        <v>6359</v>
      </c>
      <c r="F9" s="23">
        <v>7525.1</v>
      </c>
      <c r="G9" s="10">
        <f t="shared" si="1"/>
        <v>83.42764380868307</v>
      </c>
      <c r="H9" s="2">
        <v>1134</v>
      </c>
      <c r="I9" s="2">
        <v>1126</v>
      </c>
    </row>
    <row r="10" spans="1:9" ht="18" customHeight="1">
      <c r="A10" s="6" t="s">
        <v>7</v>
      </c>
      <c r="B10" s="12">
        <v>174833.8</v>
      </c>
      <c r="C10" s="23">
        <v>164580.9</v>
      </c>
      <c r="D10" s="26">
        <f t="shared" si="0"/>
        <v>104.14676689367343</v>
      </c>
      <c r="E10" s="12">
        <v>0</v>
      </c>
      <c r="F10" s="23">
        <v>3347.8</v>
      </c>
      <c r="G10" s="10">
        <f t="shared" si="1"/>
        <v>0</v>
      </c>
      <c r="H10" s="2">
        <v>3346</v>
      </c>
      <c r="I10" s="2">
        <v>3367</v>
      </c>
    </row>
    <row r="11" spans="1:9" ht="18" customHeight="1">
      <c r="A11" s="6" t="s">
        <v>8</v>
      </c>
      <c r="B11" s="12">
        <v>68413.6</v>
      </c>
      <c r="C11" s="23">
        <v>61342.5</v>
      </c>
      <c r="D11" s="26">
        <f t="shared" si="0"/>
        <v>109.3404358523782</v>
      </c>
      <c r="E11" s="12">
        <v>8044</v>
      </c>
      <c r="F11" s="23">
        <v>11637.2</v>
      </c>
      <c r="G11" s="10">
        <f t="shared" si="1"/>
        <v>68.24282433913213</v>
      </c>
      <c r="H11" s="2">
        <v>1302</v>
      </c>
      <c r="I11" s="2">
        <v>1268</v>
      </c>
    </row>
    <row r="12" spans="1:9" ht="18" customHeight="1">
      <c r="A12" s="6" t="s">
        <v>9</v>
      </c>
      <c r="B12" s="12">
        <v>43032</v>
      </c>
      <c r="C12" s="23">
        <v>40273.7</v>
      </c>
      <c r="D12" s="26">
        <f t="shared" si="0"/>
        <v>104.75381028839577</v>
      </c>
      <c r="E12" s="12">
        <v>9236</v>
      </c>
      <c r="F12" s="23">
        <v>10184.8</v>
      </c>
      <c r="G12" s="10">
        <f t="shared" si="1"/>
        <v>89.52922971927782</v>
      </c>
      <c r="H12" s="2">
        <v>760</v>
      </c>
      <c r="I12" s="2">
        <v>768</v>
      </c>
    </row>
    <row r="13" spans="1:9" ht="18" customHeight="1">
      <c r="A13" s="6" t="s">
        <v>16</v>
      </c>
      <c r="B13" s="12">
        <v>49137.9</v>
      </c>
      <c r="C13" s="23">
        <v>46767.4</v>
      </c>
      <c r="D13" s="26">
        <f t="shared" si="0"/>
        <v>103.00853108085093</v>
      </c>
      <c r="E13" s="12">
        <v>7185</v>
      </c>
      <c r="F13" s="23">
        <v>8234.5</v>
      </c>
      <c r="G13" s="10">
        <f t="shared" si="1"/>
        <v>86.14359011870316</v>
      </c>
      <c r="H13" s="2">
        <v>1033</v>
      </c>
      <c r="I13" s="2">
        <v>1041</v>
      </c>
    </row>
    <row r="14" spans="1:9" ht="18" customHeight="1">
      <c r="A14" s="6" t="s">
        <v>10</v>
      </c>
      <c r="B14" s="12">
        <v>32743.7</v>
      </c>
      <c r="C14" s="23">
        <v>30998.9</v>
      </c>
      <c r="D14" s="26">
        <f t="shared" si="0"/>
        <v>103.55743805963007</v>
      </c>
      <c r="E14" s="12">
        <v>8297</v>
      </c>
      <c r="F14" s="23">
        <v>8259.2</v>
      </c>
      <c r="G14" s="10">
        <f t="shared" si="1"/>
        <v>99.17827173973369</v>
      </c>
      <c r="H14" s="2">
        <v>554</v>
      </c>
      <c r="I14" s="2">
        <v>561</v>
      </c>
    </row>
    <row r="15" spans="1:9" ht="18" customHeight="1">
      <c r="A15" s="6" t="s">
        <v>11</v>
      </c>
      <c r="B15" s="12">
        <v>132672</v>
      </c>
      <c r="C15" s="23">
        <v>125936.6</v>
      </c>
      <c r="D15" s="26">
        <f t="shared" si="0"/>
        <v>103.28259476220107</v>
      </c>
      <c r="E15" s="12">
        <v>2142</v>
      </c>
      <c r="F15" s="23">
        <v>2099</v>
      </c>
      <c r="G15" s="10">
        <f t="shared" si="1"/>
        <v>100.74893332889951</v>
      </c>
      <c r="H15" s="2">
        <v>1763</v>
      </c>
      <c r="I15" s="2">
        <v>1739</v>
      </c>
    </row>
    <row r="16" spans="1:9" ht="18" customHeight="1">
      <c r="A16" s="6" t="s">
        <v>12</v>
      </c>
      <c r="B16" s="12">
        <v>19504.1</v>
      </c>
      <c r="C16" s="23">
        <v>17298</v>
      </c>
      <c r="D16" s="26">
        <f t="shared" si="0"/>
        <v>110.5426446217289</v>
      </c>
      <c r="E16" s="12">
        <v>4901</v>
      </c>
      <c r="F16" s="23">
        <v>5398.7</v>
      </c>
      <c r="G16" s="10">
        <f t="shared" si="1"/>
        <v>89.62495208992213</v>
      </c>
      <c r="H16" s="2">
        <v>298</v>
      </c>
      <c r="I16" s="2">
        <v>286</v>
      </c>
    </row>
    <row r="17" spans="1:9" ht="18" customHeight="1">
      <c r="A17" s="6" t="s">
        <v>13</v>
      </c>
      <c r="B17" s="12">
        <v>28055.8</v>
      </c>
      <c r="C17" s="23">
        <v>26907.7</v>
      </c>
      <c r="D17" s="26">
        <f t="shared" si="0"/>
        <v>102.22236116245462</v>
      </c>
      <c r="E17" s="12">
        <v>6220</v>
      </c>
      <c r="F17" s="23">
        <v>6626.7</v>
      </c>
      <c r="G17" s="10">
        <f t="shared" si="1"/>
        <v>92.66729877385089</v>
      </c>
      <c r="H17" s="2">
        <v>496</v>
      </c>
      <c r="I17" s="2">
        <v>503</v>
      </c>
    </row>
    <row r="18" spans="1:9" ht="18" customHeight="1">
      <c r="A18" s="6" t="s">
        <v>15</v>
      </c>
      <c r="B18" s="12">
        <v>19988.3</v>
      </c>
      <c r="C18" s="23">
        <v>18737.7</v>
      </c>
      <c r="D18" s="26">
        <f t="shared" si="0"/>
        <v>104.5825931091842</v>
      </c>
      <c r="E18" s="12">
        <v>4909</v>
      </c>
      <c r="F18" s="23">
        <v>4893</v>
      </c>
      <c r="G18" s="10">
        <f t="shared" si="1"/>
        <v>99.04926226862517</v>
      </c>
      <c r="H18" s="2">
        <v>443</v>
      </c>
      <c r="I18" s="2">
        <v>442</v>
      </c>
    </row>
    <row r="19" spans="1:9" ht="18" customHeight="1">
      <c r="A19" s="6" t="s">
        <v>14</v>
      </c>
      <c r="B19" s="12">
        <v>44674.7</v>
      </c>
      <c r="C19" s="23">
        <v>42901.2</v>
      </c>
      <c r="D19" s="26">
        <f t="shared" si="0"/>
        <v>102.09207549018696</v>
      </c>
      <c r="E19" s="12">
        <v>9203</v>
      </c>
      <c r="F19" s="23">
        <v>10108.3</v>
      </c>
      <c r="G19" s="10">
        <f t="shared" si="1"/>
        <v>89.88448370999612</v>
      </c>
      <c r="H19" s="2">
        <v>823</v>
      </c>
      <c r="I19" s="2">
        <v>844</v>
      </c>
    </row>
    <row r="20" spans="1:9" ht="18" customHeight="1" thickBot="1">
      <c r="A20" s="34" t="s">
        <v>17</v>
      </c>
      <c r="B20" s="28">
        <v>99023.2</v>
      </c>
      <c r="C20" s="29">
        <v>95476.6</v>
      </c>
      <c r="D20" s="26">
        <f t="shared" si="0"/>
        <v>101.68100731221155</v>
      </c>
      <c r="E20" s="28">
        <v>2047</v>
      </c>
      <c r="F20" s="29">
        <v>2583.3</v>
      </c>
      <c r="G20" s="10">
        <f t="shared" si="1"/>
        <v>78.23055792830073</v>
      </c>
      <c r="H20" s="2">
        <v>2029</v>
      </c>
      <c r="I20" s="2">
        <v>2029</v>
      </c>
    </row>
    <row r="21" spans="1:9" ht="18" customHeight="1" thickBot="1">
      <c r="A21" s="35" t="s">
        <v>19</v>
      </c>
      <c r="B21" s="30">
        <f>B4+B5+B6+B7+B8+B9+B10+B11+B12+B13+B14+B15+B16+B17+B18+B19+B20</f>
        <v>2791989</v>
      </c>
      <c r="C21" s="31">
        <f>C4+C5+C6+C7+C8+C9+C10+C11+C12+C13+C14+C15+C16+C17+C18+C19+C20</f>
        <v>2592087.000000001</v>
      </c>
      <c r="D21" s="32">
        <v>105.5</v>
      </c>
      <c r="E21" s="30">
        <f>E4+E5+E6+E7+E8+E9+E10+E11+E12+E13+E14+E15+E16+E17+E18+E19+E20</f>
        <v>142096</v>
      </c>
      <c r="F21" s="31">
        <f>F4+F5+F6+F7+F8+F9+F10+F11+F12+F13+F14+F15+F16+F17+F18+F19+F20</f>
        <v>167205.00000000003</v>
      </c>
      <c r="G21" s="33">
        <f>E21/101.29*100/F21*100</f>
        <v>83.90078445279067</v>
      </c>
      <c r="H21" s="20">
        <f>H4+H5+H6+H7+H8+H9+H10+H11+H12+H13+H14+H15+H16+H17+H18+H19+H20</f>
        <v>23677</v>
      </c>
      <c r="I21" s="20">
        <f>I4+I5+I6+I7+I8+I9+I10+I11+I12+I13+I14+I15+I16+I17+I18+I19+I20</f>
        <v>23695</v>
      </c>
    </row>
    <row r="22" spans="2:6" ht="16.5">
      <c r="B22" s="14">
        <v>2791989</v>
      </c>
      <c r="C22" s="14"/>
      <c r="D22" s="21"/>
      <c r="E22" s="15"/>
      <c r="F22" s="16"/>
    </row>
    <row r="23" spans="1:7" ht="16.5">
      <c r="A23" s="19" t="s">
        <v>0</v>
      </c>
      <c r="B23" s="19"/>
      <c r="C23" s="19"/>
      <c r="D23" s="19"/>
      <c r="E23" s="19"/>
      <c r="F23" s="19"/>
      <c r="G23" s="19"/>
    </row>
    <row r="24" spans="1:7" ht="17.25" thickBot="1">
      <c r="A24" s="17" t="s">
        <v>31</v>
      </c>
      <c r="B24" s="18"/>
      <c r="C24" s="18"/>
      <c r="D24" s="18"/>
      <c r="E24" s="18"/>
      <c r="F24" s="18"/>
      <c r="G24" s="18"/>
    </row>
    <row r="25" spans="1:7" s="1" customFormat="1" ht="102" customHeight="1">
      <c r="A25" s="3" t="s">
        <v>1</v>
      </c>
      <c r="B25" s="7" t="s">
        <v>32</v>
      </c>
      <c r="C25" s="7" t="s">
        <v>25</v>
      </c>
      <c r="D25" s="8" t="s">
        <v>20</v>
      </c>
      <c r="E25" s="7" t="s">
        <v>33</v>
      </c>
      <c r="F25" s="7" t="s">
        <v>26</v>
      </c>
      <c r="G25" s="8" t="s">
        <v>20</v>
      </c>
    </row>
    <row r="26" spans="1:7" s="1" customFormat="1" ht="18" customHeight="1">
      <c r="A26" s="4" t="s">
        <v>2</v>
      </c>
      <c r="B26" s="9">
        <f>B4/H4*1000</f>
        <v>46182.18063466233</v>
      </c>
      <c r="C26" s="9">
        <f>C4/I4*1000</f>
        <v>44302.92921074045</v>
      </c>
      <c r="D26" s="26">
        <f>B26/102*100/C26*100</f>
        <v>102.19786476345449</v>
      </c>
      <c r="E26" s="9">
        <f>E4/H4*1000</f>
        <v>3275.834011391375</v>
      </c>
      <c r="F26" s="9">
        <f>F4/I4*1000</f>
        <v>3386.248982912937</v>
      </c>
      <c r="G26" s="10">
        <f>E26/101.29*100/F26*100</f>
        <v>95.50726948505044</v>
      </c>
    </row>
    <row r="27" spans="1:7" s="1" customFormat="1" ht="18" customHeight="1">
      <c r="A27" s="4" t="s">
        <v>3</v>
      </c>
      <c r="B27" s="9">
        <f aca="true" t="shared" si="2" ref="B27:C43">B5/H5*1000</f>
        <v>50289.93174061434</v>
      </c>
      <c r="C27" s="9">
        <f t="shared" si="2"/>
        <v>47308.155230596174</v>
      </c>
      <c r="D27" s="26">
        <f>B27/102*100/C27*100</f>
        <v>104.21851033365645</v>
      </c>
      <c r="E27" s="9">
        <f aca="true" t="shared" si="3" ref="E27:F43">E5/H5*1000</f>
        <v>5717.292377701934</v>
      </c>
      <c r="F27" s="9">
        <f t="shared" si="3"/>
        <v>6715.41057367829</v>
      </c>
      <c r="G27" s="10">
        <f>E27/101.29*100/F27*100</f>
        <v>84.05262108378167</v>
      </c>
    </row>
    <row r="28" spans="1:7" ht="18" customHeight="1">
      <c r="A28" s="5" t="s">
        <v>4</v>
      </c>
      <c r="B28" s="9">
        <f t="shared" si="2"/>
        <v>67756.70498084291</v>
      </c>
      <c r="C28" s="9">
        <f t="shared" si="2"/>
        <v>63314.72471190782</v>
      </c>
      <c r="D28" s="26">
        <f aca="true" t="shared" si="4" ref="D28:D42">B28/102*100/C28*100</f>
        <v>104.91736707431014</v>
      </c>
      <c r="E28" s="9">
        <f t="shared" si="3"/>
        <v>6270.753512132823</v>
      </c>
      <c r="F28" s="9">
        <f t="shared" si="3"/>
        <v>6685.915492957746</v>
      </c>
      <c r="G28" s="10">
        <f aca="true" t="shared" si="5" ref="G28:G42">E28/101.29*100/F28*100</f>
        <v>92.59601059154068</v>
      </c>
    </row>
    <row r="29" spans="1:7" ht="18" customHeight="1">
      <c r="A29" s="6" t="s">
        <v>5</v>
      </c>
      <c r="B29" s="9">
        <f t="shared" si="2"/>
        <v>330950.28372688993</v>
      </c>
      <c r="C29" s="9">
        <f t="shared" si="2"/>
        <v>303636.0182648402</v>
      </c>
      <c r="D29" s="26">
        <f t="shared" si="4"/>
        <v>106.85855529640713</v>
      </c>
      <c r="E29" s="9">
        <f t="shared" si="3"/>
        <v>9241.991579718104</v>
      </c>
      <c r="F29" s="9">
        <f t="shared" si="3"/>
        <v>11146.173515981736</v>
      </c>
      <c r="G29" s="10">
        <f t="shared" si="5"/>
        <v>81.86027472178307</v>
      </c>
    </row>
    <row r="30" spans="1:7" ht="18" customHeight="1">
      <c r="A30" s="6" t="s">
        <v>6</v>
      </c>
      <c r="B30" s="9">
        <f t="shared" si="2"/>
        <v>48944.92440604752</v>
      </c>
      <c r="C30" s="9">
        <f t="shared" si="2"/>
        <v>45853.71179039301</v>
      </c>
      <c r="D30" s="26">
        <f t="shared" si="4"/>
        <v>104.64849656071355</v>
      </c>
      <c r="E30" s="9">
        <f t="shared" si="3"/>
        <v>8805.61555075594</v>
      </c>
      <c r="F30" s="9">
        <f t="shared" si="3"/>
        <v>8643.449781659388</v>
      </c>
      <c r="G30" s="10">
        <f t="shared" si="5"/>
        <v>100.57870422184632</v>
      </c>
    </row>
    <row r="31" spans="1:7" ht="18" customHeight="1">
      <c r="A31" s="6" t="s">
        <v>18</v>
      </c>
      <c r="B31" s="9">
        <f t="shared" si="2"/>
        <v>45014.021164021164</v>
      </c>
      <c r="C31" s="9">
        <f t="shared" si="2"/>
        <v>43913.499111900535</v>
      </c>
      <c r="D31" s="26">
        <f t="shared" si="4"/>
        <v>100.49618953298207</v>
      </c>
      <c r="E31" s="9">
        <f t="shared" si="3"/>
        <v>5607.583774250441</v>
      </c>
      <c r="F31" s="9">
        <f t="shared" si="3"/>
        <v>6683.037300177621</v>
      </c>
      <c r="G31" s="10">
        <f t="shared" si="5"/>
        <v>82.8390890022726</v>
      </c>
    </row>
    <row r="32" spans="1:7" ht="18" customHeight="1">
      <c r="A32" s="6" t="s">
        <v>7</v>
      </c>
      <c r="B32" s="9">
        <f t="shared" si="2"/>
        <v>52251.58398087268</v>
      </c>
      <c r="C32" s="9">
        <f t="shared" si="2"/>
        <v>48880.57618057618</v>
      </c>
      <c r="D32" s="26">
        <f t="shared" si="4"/>
        <v>104.80040769007724</v>
      </c>
      <c r="E32" s="9">
        <f t="shared" si="3"/>
        <v>0</v>
      </c>
      <c r="F32" s="9">
        <f t="shared" si="3"/>
        <v>994.2975942975944</v>
      </c>
      <c r="G32" s="10">
        <f t="shared" si="5"/>
        <v>0</v>
      </c>
    </row>
    <row r="33" spans="1:7" ht="18" customHeight="1">
      <c r="A33" s="6" t="s">
        <v>8</v>
      </c>
      <c r="B33" s="9">
        <f t="shared" si="2"/>
        <v>52545.00768049156</v>
      </c>
      <c r="C33" s="9">
        <f t="shared" si="2"/>
        <v>48377.365930599364</v>
      </c>
      <c r="D33" s="26">
        <f t="shared" si="4"/>
        <v>106.48515565346818</v>
      </c>
      <c r="E33" s="9">
        <f t="shared" si="3"/>
        <v>6178.187403993856</v>
      </c>
      <c r="F33" s="9">
        <f t="shared" si="3"/>
        <v>9177.602523659307</v>
      </c>
      <c r="G33" s="10">
        <f t="shared" si="5"/>
        <v>66.46075365746508</v>
      </c>
    </row>
    <row r="34" spans="1:7" ht="18" customHeight="1">
      <c r="A34" s="6" t="s">
        <v>9</v>
      </c>
      <c r="B34" s="9">
        <f t="shared" si="2"/>
        <v>56621.05263157895</v>
      </c>
      <c r="C34" s="9">
        <f t="shared" si="2"/>
        <v>52439.713541666664</v>
      </c>
      <c r="D34" s="26">
        <f t="shared" si="4"/>
        <v>105.85648197564204</v>
      </c>
      <c r="E34" s="9">
        <f t="shared" si="3"/>
        <v>12152.631578947368</v>
      </c>
      <c r="F34" s="9">
        <f t="shared" si="3"/>
        <v>13261.458333333332</v>
      </c>
      <c r="G34" s="10">
        <f t="shared" si="5"/>
        <v>90.47164266369127</v>
      </c>
    </row>
    <row r="35" spans="1:7" ht="18" customHeight="1">
      <c r="A35" s="6" t="s">
        <v>16</v>
      </c>
      <c r="B35" s="9">
        <f t="shared" si="2"/>
        <v>47568.151016456926</v>
      </c>
      <c r="C35" s="9">
        <f t="shared" si="2"/>
        <v>44925.4562920269</v>
      </c>
      <c r="D35" s="26">
        <f t="shared" si="4"/>
        <v>103.8062738191344</v>
      </c>
      <c r="E35" s="9">
        <f t="shared" si="3"/>
        <v>6955.469506292352</v>
      </c>
      <c r="F35" s="9">
        <f t="shared" si="3"/>
        <v>7910.182516810759</v>
      </c>
      <c r="G35" s="10">
        <f t="shared" si="5"/>
        <v>86.81072344004839</v>
      </c>
    </row>
    <row r="36" spans="1:7" ht="18" customHeight="1">
      <c r="A36" s="6" t="s">
        <v>10</v>
      </c>
      <c r="B36" s="9">
        <f t="shared" si="2"/>
        <v>59104.15162454874</v>
      </c>
      <c r="C36" s="9">
        <f t="shared" si="2"/>
        <v>55256.50623885918</v>
      </c>
      <c r="D36" s="26">
        <f t="shared" si="4"/>
        <v>104.86592554413802</v>
      </c>
      <c r="E36" s="9">
        <f t="shared" si="3"/>
        <v>14976.53429602888</v>
      </c>
      <c r="F36" s="9">
        <f t="shared" si="3"/>
        <v>14722.2816399287</v>
      </c>
      <c r="G36" s="10">
        <f t="shared" si="5"/>
        <v>100.43142679781698</v>
      </c>
    </row>
    <row r="37" spans="1:7" ht="18" customHeight="1">
      <c r="A37" s="6" t="s">
        <v>11</v>
      </c>
      <c r="B37" s="9">
        <f t="shared" si="2"/>
        <v>75253.54509359048</v>
      </c>
      <c r="C37" s="9">
        <f t="shared" si="2"/>
        <v>72418.97642323174</v>
      </c>
      <c r="D37" s="26">
        <f t="shared" si="4"/>
        <v>101.87659233775818</v>
      </c>
      <c r="E37" s="9">
        <f t="shared" si="3"/>
        <v>1214.9744753261486</v>
      </c>
      <c r="F37" s="9">
        <f t="shared" si="3"/>
        <v>1207.0155261644625</v>
      </c>
      <c r="G37" s="10">
        <f t="shared" si="5"/>
        <v>99.37742204138185</v>
      </c>
    </row>
    <row r="38" spans="1:7" ht="18" customHeight="1">
      <c r="A38" s="6" t="s">
        <v>12</v>
      </c>
      <c r="B38" s="9">
        <f>B16/H16*1000</f>
        <v>65449.999999999985</v>
      </c>
      <c r="C38" s="9">
        <f t="shared" si="2"/>
        <v>60482.517482517476</v>
      </c>
      <c r="D38" s="26">
        <f t="shared" si="4"/>
        <v>106.09126295910893</v>
      </c>
      <c r="E38" s="9">
        <f t="shared" si="3"/>
        <v>16446.308724832215</v>
      </c>
      <c r="F38" s="9">
        <f t="shared" si="3"/>
        <v>18876.573426573425</v>
      </c>
      <c r="G38" s="10">
        <f t="shared" si="5"/>
        <v>86.01589361650245</v>
      </c>
    </row>
    <row r="39" spans="1:7" ht="18" customHeight="1">
      <c r="A39" s="6" t="s">
        <v>13</v>
      </c>
      <c r="B39" s="9">
        <f t="shared" si="2"/>
        <v>56564.1129032258</v>
      </c>
      <c r="C39" s="9">
        <f t="shared" si="2"/>
        <v>53494.433399602385</v>
      </c>
      <c r="D39" s="26">
        <f t="shared" si="4"/>
        <v>103.66501545305378</v>
      </c>
      <c r="E39" s="9">
        <f t="shared" si="3"/>
        <v>12540.322580645163</v>
      </c>
      <c r="F39" s="9">
        <f t="shared" si="3"/>
        <v>13174.353876739562</v>
      </c>
      <c r="G39" s="10">
        <f t="shared" si="5"/>
        <v>93.97510339364314</v>
      </c>
    </row>
    <row r="40" spans="1:7" ht="18" customHeight="1">
      <c r="A40" s="6" t="s">
        <v>15</v>
      </c>
      <c r="B40" s="9">
        <f t="shared" si="2"/>
        <v>45120.31602708804</v>
      </c>
      <c r="C40" s="9">
        <f t="shared" si="2"/>
        <v>42392.98642533937</v>
      </c>
      <c r="D40" s="26">
        <f t="shared" si="4"/>
        <v>104.34651502090162</v>
      </c>
      <c r="E40" s="9">
        <f t="shared" si="3"/>
        <v>11081.264108352145</v>
      </c>
      <c r="F40" s="9">
        <f t="shared" si="3"/>
        <v>11070.135746606335</v>
      </c>
      <c r="G40" s="10">
        <f t="shared" si="5"/>
        <v>98.8256747691475</v>
      </c>
    </row>
    <row r="41" spans="1:7" ht="18" customHeight="1">
      <c r="A41" s="6" t="s">
        <v>14</v>
      </c>
      <c r="B41" s="9">
        <f t="shared" si="2"/>
        <v>54282.7460510328</v>
      </c>
      <c r="C41" s="9">
        <f t="shared" si="2"/>
        <v>50830.805687203785</v>
      </c>
      <c r="D41" s="26">
        <f t="shared" si="4"/>
        <v>104.69709807256109</v>
      </c>
      <c r="E41" s="9">
        <f t="shared" si="3"/>
        <v>11182.260024301337</v>
      </c>
      <c r="F41" s="9">
        <f t="shared" si="3"/>
        <v>11976.658767772511</v>
      </c>
      <c r="G41" s="10">
        <f t="shared" si="5"/>
        <v>92.17801245593769</v>
      </c>
    </row>
    <row r="42" spans="1:7" ht="18" customHeight="1" thickBot="1">
      <c r="A42" s="34" t="s">
        <v>17</v>
      </c>
      <c r="B42" s="36">
        <f t="shared" si="2"/>
        <v>48803.942828979794</v>
      </c>
      <c r="C42" s="36">
        <f t="shared" si="2"/>
        <v>47055.98817151306</v>
      </c>
      <c r="D42" s="26">
        <f t="shared" si="4"/>
        <v>101.68100731221155</v>
      </c>
      <c r="E42" s="36">
        <f t="shared" si="3"/>
        <v>1008.8713652045342</v>
      </c>
      <c r="F42" s="36">
        <f t="shared" si="3"/>
        <v>1273.1887629374078</v>
      </c>
      <c r="G42" s="10">
        <f t="shared" si="5"/>
        <v>78.23055792830071</v>
      </c>
    </row>
    <row r="43" spans="1:7" ht="18" customHeight="1" thickBot="1">
      <c r="A43" s="37" t="s">
        <v>19</v>
      </c>
      <c r="B43" s="38">
        <f t="shared" si="2"/>
        <v>117919.8800523715</v>
      </c>
      <c r="C43" s="38">
        <f t="shared" si="2"/>
        <v>109393.83836252378</v>
      </c>
      <c r="D43" s="32">
        <f>B43/102*100/C43*100</f>
        <v>105.68028992494487</v>
      </c>
      <c r="E43" s="38">
        <f t="shared" si="3"/>
        <v>6001.435992735566</v>
      </c>
      <c r="F43" s="38">
        <f t="shared" si="3"/>
        <v>7056.55201519308</v>
      </c>
      <c r="G43" s="33">
        <f>E43/101.29*100/F43*100</f>
        <v>83.96456846766377</v>
      </c>
    </row>
  </sheetData>
  <sheetProtection/>
  <mergeCells count="4">
    <mergeCell ref="A2:G2"/>
    <mergeCell ref="A1:G1"/>
    <mergeCell ref="A23:G23"/>
    <mergeCell ref="A24:G24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Myth</dc:creator>
  <cp:keywords/>
  <dc:description/>
  <cp:lastModifiedBy>Михаил</cp:lastModifiedBy>
  <cp:lastPrinted>2018-10-11T12:31:40Z</cp:lastPrinted>
  <dcterms:created xsi:type="dcterms:W3CDTF">2004-08-27T05:42:35Z</dcterms:created>
  <dcterms:modified xsi:type="dcterms:W3CDTF">2018-10-11T12:37:55Z</dcterms:modified>
  <cp:category/>
  <cp:version/>
  <cp:contentType/>
  <cp:contentStatus/>
</cp:coreProperties>
</file>