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912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'v1bvyumsqh02d2hwuje5xik5uk'!$N$20</definedName>
    <definedName name="eaho2ejrtdbq5dbiou1fruoidk">'v1bvyumsqh02d2hwuje5xik5uk'!$B$15</definedName>
    <definedName name="frupzostrx2engzlq5coj1izgc">'v1bvyumsqh02d2hwuje5xik5uk'!$C$21:$C$57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'v1bvyumsqh02d2hwuje5xik5uk'!$M$21:$M$57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'Лист1'!$14:$15</definedName>
  </definedNames>
  <calcPr fullCalcOnLoad="1"/>
</workbook>
</file>

<file path=xl/comments2.xml><?xml version="1.0" encoding="utf-8"?>
<comments xmlns="http://schemas.openxmlformats.org/spreadsheetml/2006/main">
  <authors>
    <author>zt3000</author>
    <author> 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<sst xmlns="http://schemas.openxmlformats.org/spreadsheetml/2006/main" count="241" uniqueCount="165">
  <si>
    <t>Лист1</t>
  </si>
  <si>
    <t>CalcsheetClient.Data</t>
  </si>
  <si>
    <t>[RowID]</t>
  </si>
  <si>
    <t>ФКР
Код</t>
  </si>
  <si>
    <t>ФКР
Описание</t>
  </si>
  <si>
    <t>Формула
Текущие расходы</t>
  </si>
  <si>
    <t>Текущие расходы</t>
  </si>
  <si>
    <t>{9050330A-3AF9-4BAC-9200-C80EFB69BDD9}</t>
  </si>
  <si>
    <t>Формула
Раздел</t>
  </si>
  <si>
    <t>Раздел</t>
  </si>
  <si>
    <t>{8C4CF385-A06D-407E-9AB9-2E9E514870E6}</t>
  </si>
  <si>
    <t>Формула
Подраздел</t>
  </si>
  <si>
    <t>Подраздел</t>
  </si>
  <si>
    <t>{9217E6AE-E1F6-448B-8212-5740E50560CC}</t>
  </si>
  <si>
    <t>[Bookmark]</t>
  </si>
  <si>
    <t>Капитальные расходы</t>
  </si>
  <si>
    <t>Наименование</t>
  </si>
  <si>
    <t>В том числе:</t>
  </si>
  <si>
    <t>(тыс. руб.)</t>
  </si>
  <si>
    <t xml:space="preserve"> ФУНКЦИОНАЛЬНОЙ КЛАССИФИКАЦИИ РАСХОДОВ     
</t>
  </si>
  <si>
    <t xml:space="preserve">БЮДЖЕТОВ РОССИЙСКОЙ ФЕДЕРАЦИИ     
</t>
  </si>
  <si>
    <t>Порядок сортировки</t>
  </si>
  <si>
    <t>ФКР
Порядок сортировки</t>
  </si>
  <si>
    <t>format</t>
  </si>
  <si>
    <t>a</t>
  </si>
  <si>
    <t>{F2622F7A-8AAE-4334-8911-FD1AD45917BD}</t>
  </si>
  <si>
    <t>Формула
Капитальные расходы</t>
  </si>
  <si>
    <t>EXPR_17</t>
  </si>
  <si>
    <t>EXPR_19</t>
  </si>
  <si>
    <t xml:space="preserve">РАСПРЕДЕЛЕНИЕ РАСХОДОВ РАЙОННОГО БЮДЖЕТА     
</t>
  </si>
  <si>
    <t>RG_11_1</t>
  </si>
  <si>
    <t>RG_11_2</t>
  </si>
  <si>
    <t>EXPR_15</t>
  </si>
  <si>
    <t>EXPR_16</t>
  </si>
  <si>
    <t>Сумма на 2009 год</t>
  </si>
  <si>
    <t>Вариант=Бюджет 2009-2011 - МР ;
Табл=Расходы 2009-2011;
ЭКР=310;
МО=0100;
УБ=20;
Дата=20090000;
Расп_МО=00000;
ВР_МО=000;
ЦС_МО=0000000;
ДопКл_МО=00000000;
Трансферты/расходы=2;</t>
  </si>
  <si>
    <t xml:space="preserve">НА 2009 ГОД ПО РАЗДЕЛАМ И ПОДРАЗДЕЛАМ     
</t>
  </si>
  <si>
    <t>CLS_F_FullBusinessCode_16</t>
  </si>
  <si>
    <t>CLS_F_Description_16</t>
  </si>
  <si>
    <t>CLS_A_158_16</t>
  </si>
  <si>
    <t>CLS_S_16</t>
  </si>
  <si>
    <t>{1870FE2E-37EE-4A1C-A2EF-18B4AD3E57F6}</t>
  </si>
  <si>
    <t>112</t>
  </si>
  <si>
    <t>167=-1</t>
  </si>
  <si>
    <t/>
  </si>
  <si>
    <t>RGD_1_000_0500_Уровень бюджета (район, поселение, консолидированный)_20090000_00000_000_0000000_00000000_2</t>
  </si>
  <si>
    <t>RGD_1_310_0500_Уровень бюджета (район, поселение, консолидированный)_2_20090000_00000_000_0000000_00000000_2</t>
  </si>
  <si>
    <t>0100</t>
  </si>
  <si>
    <t>ОБЩЕГОСУДАРСТВЕННЫЕ ВОПРОСЫ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</si>
  <si>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</si>
  <si>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</si>
  <si>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</si>
  <si>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</si>
  <si>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</si>
  <si>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</si>
  <si>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</si>
  <si>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</si>
  <si>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</si>
  <si>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</si>
  <si>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0112</t>
  </si>
  <si>
    <t>Резервные фонды</t>
  </si>
  <si>
    <t>12</t>
  </si>
  <si>
    <t>0114</t>
  </si>
  <si>
    <t>Другие общегосударственные вопросы</t>
  </si>
  <si>
    <t>14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</si>
  <si>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</si>
  <si>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</si>
  <si>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</si>
  <si>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</si>
  <si>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</si>
  <si>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</si>
  <si>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</si>
  <si>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0408</t>
  </si>
  <si>
    <t>Транспорт</t>
  </si>
  <si>
    <t>08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</si>
  <si>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</si>
  <si>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</si>
  <si>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</si>
  <si>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</si>
  <si>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</t>
  </si>
  <si>
    <t>0505</t>
  </si>
  <si>
    <t>Другие вопросы в области жилищно-коммунального хозяйства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</si>
  <si>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</si>
  <si>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</si>
  <si>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</si>
  <si>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</si>
  <si>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</si>
  <si>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</si>
  <si>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</si>
  <si>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02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</si>
  <si>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</si>
  <si>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</si>
  <si>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</si>
  <si>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</si>
  <si>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</si>
  <si>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</si>
  <si>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</si>
  <si>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</si>
  <si>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</si>
  <si>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</si>
  <si>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</si>
  <si>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</si>
  <si>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</si>
  <si>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</si>
  <si>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</si>
  <si>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</si>
  <si>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</si>
  <si>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</si>
  <si>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</si>
  <si>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</si>
  <si>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</si>
  <si>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</si>
  <si>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</si>
  <si>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</si>
  <si>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</si>
  <si>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</si>
  <si>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</si>
  <si>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</si>
  <si>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</si>
  <si>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</si>
  <si>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</si>
  <si>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</si>
  <si>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</si>
  <si>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</si>
  <si>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</si>
  <si>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</t>
  </si>
  <si>
    <t>1101</t>
  </si>
  <si>
    <t>Дотации бюджетам субъектов Российской Федерации и муниципальных образований</t>
  </si>
  <si>
    <t>0101</t>
  </si>
  <si>
    <t>010103</t>
  </si>
  <si>
    <t>010104</t>
  </si>
  <si>
    <t>010106</t>
  </si>
  <si>
    <t>01010C</t>
  </si>
  <si>
    <t>01010E</t>
  </si>
  <si>
    <t>010309</t>
  </si>
  <si>
    <t>010408</t>
  </si>
  <si>
    <t>01040C</t>
  </si>
  <si>
    <t>0105</t>
  </si>
  <si>
    <t>010505</t>
  </si>
  <si>
    <t>0107</t>
  </si>
  <si>
    <t>010701</t>
  </si>
  <si>
    <t>010702</t>
  </si>
  <si>
    <t>010709</t>
  </si>
  <si>
    <t>0108</t>
  </si>
  <si>
    <t>010801</t>
  </si>
  <si>
    <t>010804</t>
  </si>
  <si>
    <t>010806</t>
  </si>
  <si>
    <t>0109</t>
  </si>
  <si>
    <t>010901</t>
  </si>
  <si>
    <t>010902</t>
  </si>
  <si>
    <t>010908</t>
  </si>
  <si>
    <t>010910</t>
  </si>
  <si>
    <t>010A</t>
  </si>
  <si>
    <t>010A01</t>
  </si>
  <si>
    <t>010A02</t>
  </si>
  <si>
    <t>010A03</t>
  </si>
  <si>
    <t>010A04</t>
  </si>
  <si>
    <t>010A06</t>
  </si>
  <si>
    <t>010B</t>
  </si>
  <si>
    <t>010B01</t>
  </si>
  <si>
    <t>ФКР Код</t>
  </si>
  <si>
    <t>ФКР Описание</t>
  </si>
  <si>
    <t>Вариант=Бюджет 2009-2011 - МР ;
Табл=Расходы 2009-2011;
ЭКР=000;
МО=0500;
УБ=20;
Дата=20090000;
Расп_МО=00000;
ВР_МО=000;
ЦС_МО=0000000;
ДопКл_МО=00000000;
Трансферты/расходы=2;</t>
  </si>
  <si>
    <t>Вариант=Бюджет 2009-2011 - МР ;
Табл=Расходы 2009-2011;
ЭКР=310;
МО=0500;
УБ=20;
Дата=20090000;
Расп_МО=00000;
ВР_МО=000;
ЦС_МО=0000000;
ДопКл_МО=00000000;
Трансферты/расходы=2;</t>
  </si>
  <si>
    <t>Приложение №4 к районному бюджету на 2009год и на плановый период 2010-2011 годы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</si>
</sst>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3" fillId="0" borderId="1" xfId="0" applyNumberFormat="1" applyFont="1" applyBorder="1" applyAlignment="1" quotePrefix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 quotePrefix="1">
      <alignment wrapText="1"/>
    </xf>
    <xf numFmtId="0" fontId="8" fillId="0" borderId="0" xfId="0" applyFont="1" applyAlignment="1">
      <alignment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 quotePrefix="1">
      <alignment wrapText="1"/>
    </xf>
    <xf numFmtId="0" fontId="9" fillId="0" borderId="1" xfId="0" applyFont="1" applyBorder="1" applyAlignment="1">
      <alignment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 quotePrefix="1">
      <alignment wrapText="1"/>
    </xf>
    <xf numFmtId="0" fontId="3" fillId="2" borderId="0" xfId="0" applyFont="1" applyFill="1" applyBorder="1" applyAlignment="1" quotePrefix="1">
      <alignment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 quotePrefix="1">
      <alignment wrapText="1"/>
    </xf>
    <xf numFmtId="0" fontId="3" fillId="0" borderId="0" xfId="0" applyFont="1" applyFill="1" applyBorder="1" applyAlignment="1" quotePrefix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49" fontId="3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 quotePrefix="1">
      <alignment wrapText="1"/>
    </xf>
    <xf numFmtId="0" fontId="3" fillId="3" borderId="0" xfId="0" applyFont="1" applyFill="1" applyBorder="1" applyAlignment="1" quotePrefix="1">
      <alignment wrapText="1"/>
    </xf>
    <xf numFmtId="0" fontId="2" fillId="3" borderId="0" xfId="0" applyFont="1" applyFill="1" applyBorder="1" applyAlignment="1" quotePrefix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50"/>
  <sheetViews>
    <sheetView tabSelected="1" workbookViewId="0" topLeftCell="B3">
      <selection activeCell="B8" sqref="B8:G8"/>
    </sheetView>
  </sheetViews>
  <sheetFormatPr defaultColWidth="9.00390625" defaultRowHeight="12.75"/>
  <cols>
    <col min="1" max="1" width="0" style="1" hidden="1" customWidth="1"/>
    <col min="2" max="2" width="40.25390625" style="22" customWidth="1"/>
    <col min="3" max="3" width="12.375" style="22" customWidth="1"/>
    <col min="4" max="4" width="13.375" style="22" customWidth="1"/>
    <col min="5" max="5" width="16.625" style="39" customWidth="1"/>
    <col min="6" max="6" width="15.375" style="23" hidden="1" customWidth="1"/>
    <col min="7" max="7" width="12.875" style="23" hidden="1" customWidth="1"/>
    <col min="8" max="8" width="9.125" style="0" hidden="1" customWidth="1"/>
    <col min="9" max="9" width="10.75390625" style="10" hidden="1" customWidth="1"/>
    <col min="10" max="12" width="0" style="35" hidden="1" customWidth="1"/>
    <col min="13" max="13" width="0" style="44" hidden="1" customWidth="1"/>
    <col min="14" max="16384" width="9.125" style="27" customWidth="1"/>
  </cols>
  <sheetData>
    <row r="1" spans="1:13" s="28" customFormat="1" ht="311.25" customHeight="1" hidden="1">
      <c r="A1" s="3" t="s">
        <v>3</v>
      </c>
      <c r="B1" s="14" t="s">
        <v>4</v>
      </c>
      <c r="C1" s="14" t="s">
        <v>8</v>
      </c>
      <c r="D1" s="14" t="s">
        <v>11</v>
      </c>
      <c r="E1" s="36" t="s">
        <v>162</v>
      </c>
      <c r="F1" s="15" t="s">
        <v>5</v>
      </c>
      <c r="G1" s="15" t="s">
        <v>26</v>
      </c>
      <c r="H1" s="4"/>
      <c r="I1" s="7" t="s">
        <v>22</v>
      </c>
      <c r="J1" s="32" t="s">
        <v>35</v>
      </c>
      <c r="K1" s="32" t="s">
        <v>35</v>
      </c>
      <c r="L1" s="32" t="s">
        <v>35</v>
      </c>
      <c r="M1" s="50" t="s">
        <v>163</v>
      </c>
    </row>
    <row r="2" spans="1:13" s="26" customFormat="1" ht="87.75" customHeight="1" hidden="1">
      <c r="A2" s="5" t="s">
        <v>160</v>
      </c>
      <c r="B2" s="16" t="s">
        <v>161</v>
      </c>
      <c r="C2" s="16" t="s">
        <v>9</v>
      </c>
      <c r="D2" s="16" t="s">
        <v>12</v>
      </c>
      <c r="E2" s="37" t="s">
        <v>34</v>
      </c>
      <c r="F2" s="17" t="s">
        <v>6</v>
      </c>
      <c r="G2" s="17" t="s">
        <v>15</v>
      </c>
      <c r="H2" s="6"/>
      <c r="I2" s="8" t="s">
        <v>21</v>
      </c>
      <c r="J2" s="33" t="s">
        <v>34</v>
      </c>
      <c r="K2" s="33" t="s">
        <v>34</v>
      </c>
      <c r="L2" s="33" t="s">
        <v>34</v>
      </c>
      <c r="M2" s="49" t="s">
        <v>34</v>
      </c>
    </row>
    <row r="3" spans="1:13" s="26" customFormat="1" ht="31.5" customHeight="1">
      <c r="A3" s="5"/>
      <c r="B3" s="29"/>
      <c r="C3" s="29"/>
      <c r="D3" s="52" t="s">
        <v>164</v>
      </c>
      <c r="E3" s="52"/>
      <c r="F3" s="29"/>
      <c r="G3" s="29"/>
      <c r="H3" s="6"/>
      <c r="I3" s="9"/>
      <c r="J3" s="34"/>
      <c r="K3" s="34"/>
      <c r="L3" s="34"/>
      <c r="M3" s="43"/>
    </row>
    <row r="4" spans="1:13" s="26" customFormat="1" ht="14.25" customHeight="1">
      <c r="A4" s="5"/>
      <c r="B4" s="29"/>
      <c r="C4" s="29"/>
      <c r="D4" s="52"/>
      <c r="E4" s="52"/>
      <c r="F4" s="29"/>
      <c r="G4" s="29"/>
      <c r="H4" s="6"/>
      <c r="I4" s="9"/>
      <c r="J4" s="34"/>
      <c r="K4" s="34"/>
      <c r="L4" s="34"/>
      <c r="M4" s="43"/>
    </row>
    <row r="5" spans="1:13" s="26" customFormat="1" ht="14.25" customHeight="1">
      <c r="A5" s="5"/>
      <c r="B5" s="29"/>
      <c r="C5" s="29"/>
      <c r="D5" s="29"/>
      <c r="E5" s="38"/>
      <c r="F5" s="29"/>
      <c r="G5" s="29"/>
      <c r="H5" s="6"/>
      <c r="I5" s="9"/>
      <c r="J5" s="34"/>
      <c r="K5" s="34"/>
      <c r="L5" s="34"/>
      <c r="M5" s="43"/>
    </row>
    <row r="6" spans="1:13" s="26" customFormat="1" ht="14.25">
      <c r="A6" s="5"/>
      <c r="B6" s="16"/>
      <c r="C6" s="18"/>
      <c r="D6" s="16"/>
      <c r="E6" s="38"/>
      <c r="F6" s="17"/>
      <c r="G6" s="17"/>
      <c r="H6" s="6"/>
      <c r="I6" s="9"/>
      <c r="J6" s="34"/>
      <c r="K6" s="34"/>
      <c r="L6" s="34"/>
      <c r="M6" s="43"/>
    </row>
    <row r="7" spans="1:13" s="26" customFormat="1" ht="16.5" customHeight="1">
      <c r="A7" s="5"/>
      <c r="B7" s="40" t="s">
        <v>29</v>
      </c>
      <c r="C7" s="40"/>
      <c r="D7" s="40"/>
      <c r="E7" s="40"/>
      <c r="F7" s="40"/>
      <c r="G7" s="40"/>
      <c r="H7" s="6"/>
      <c r="I7" s="9"/>
      <c r="J7" s="34"/>
      <c r="K7" s="34"/>
      <c r="L7" s="34"/>
      <c r="M7" s="43"/>
    </row>
    <row r="8" spans="1:13" s="26" customFormat="1" ht="16.5" customHeight="1">
      <c r="A8" s="5"/>
      <c r="B8" s="40" t="s">
        <v>36</v>
      </c>
      <c r="C8" s="40"/>
      <c r="D8" s="40"/>
      <c r="E8" s="40"/>
      <c r="F8" s="40"/>
      <c r="G8" s="40"/>
      <c r="H8" s="6"/>
      <c r="I8" s="9"/>
      <c r="J8" s="34"/>
      <c r="K8" s="34"/>
      <c r="L8" s="34"/>
      <c r="M8" s="43"/>
    </row>
    <row r="9" spans="1:13" s="26" customFormat="1" ht="16.5" customHeight="1">
      <c r="A9" s="5"/>
      <c r="B9" s="40" t="s">
        <v>19</v>
      </c>
      <c r="C9" s="40"/>
      <c r="D9" s="40"/>
      <c r="E9" s="40"/>
      <c r="F9" s="40"/>
      <c r="G9" s="40"/>
      <c r="H9" s="6"/>
      <c r="I9" s="9"/>
      <c r="J9" s="34"/>
      <c r="K9" s="34"/>
      <c r="L9" s="34"/>
      <c r="M9" s="43"/>
    </row>
    <row r="10" spans="1:13" s="26" customFormat="1" ht="16.5" customHeight="1">
      <c r="A10" s="5"/>
      <c r="B10" s="40" t="s">
        <v>20</v>
      </c>
      <c r="C10" s="40"/>
      <c r="D10" s="40"/>
      <c r="E10" s="40"/>
      <c r="F10" s="40"/>
      <c r="G10" s="40"/>
      <c r="H10" s="6"/>
      <c r="I10" s="9"/>
      <c r="J10" s="34"/>
      <c r="K10" s="34"/>
      <c r="L10" s="34"/>
      <c r="M10" s="43"/>
    </row>
    <row r="11" spans="1:13" s="26" customFormat="1" ht="14.25">
      <c r="A11" s="5"/>
      <c r="B11" s="16"/>
      <c r="C11" s="16"/>
      <c r="D11" s="16"/>
      <c r="E11" s="38"/>
      <c r="F11" s="17"/>
      <c r="G11" s="17"/>
      <c r="H11" s="6"/>
      <c r="I11" s="9"/>
      <c r="J11" s="34"/>
      <c r="K11" s="34"/>
      <c r="L11" s="34"/>
      <c r="M11" s="43"/>
    </row>
    <row r="12" spans="1:13" s="26" customFormat="1" ht="14.25" customHeight="1">
      <c r="A12" s="5"/>
      <c r="B12" s="16"/>
      <c r="C12" s="16"/>
      <c r="D12" s="16"/>
      <c r="E12" s="38"/>
      <c r="F12" s="25" t="s">
        <v>18</v>
      </c>
      <c r="G12" s="17"/>
      <c r="H12" s="6"/>
      <c r="I12" s="9"/>
      <c r="J12" s="34"/>
      <c r="K12" s="34"/>
      <c r="L12" s="34"/>
      <c r="M12" s="43"/>
    </row>
    <row r="13" spans="1:13" s="26" customFormat="1" ht="28.5" customHeight="1" hidden="1">
      <c r="A13" s="11"/>
      <c r="B13" s="19" t="s">
        <v>23</v>
      </c>
      <c r="C13" s="19" t="s">
        <v>24</v>
      </c>
      <c r="D13" s="19" t="s">
        <v>24</v>
      </c>
      <c r="E13" s="38"/>
      <c r="F13" s="21">
        <v>1</v>
      </c>
      <c r="G13" s="20">
        <v>1</v>
      </c>
      <c r="H13" s="12"/>
      <c r="I13" s="13"/>
      <c r="J13" s="34"/>
      <c r="K13" s="34"/>
      <c r="L13" s="34"/>
      <c r="M13" s="43"/>
    </row>
    <row r="14" spans="1:13" s="26" customFormat="1" ht="16.5" customHeight="1">
      <c r="A14" s="5"/>
      <c r="B14" s="41" t="s">
        <v>16</v>
      </c>
      <c r="C14" s="41" t="s">
        <v>9</v>
      </c>
      <c r="D14" s="41" t="s">
        <v>12</v>
      </c>
      <c r="E14" s="51" t="s">
        <v>34</v>
      </c>
      <c r="F14" s="30" t="s">
        <v>17</v>
      </c>
      <c r="G14" s="31"/>
      <c r="H14" s="6"/>
      <c r="I14" s="9"/>
      <c r="J14" s="34"/>
      <c r="K14" s="34"/>
      <c r="L14" s="34"/>
      <c r="M14" s="43"/>
    </row>
    <row r="15" spans="1:13" s="26" customFormat="1" ht="54.75" customHeight="1">
      <c r="A15" s="5"/>
      <c r="B15" s="42"/>
      <c r="C15" s="42"/>
      <c r="D15" s="42"/>
      <c r="E15" s="51"/>
      <c r="F15" s="24" t="s">
        <v>6</v>
      </c>
      <c r="G15" s="24" t="s">
        <v>15</v>
      </c>
      <c r="H15" s="6"/>
      <c r="I15" s="9"/>
      <c r="J15" s="34"/>
      <c r="K15" s="34"/>
      <c r="L15" s="34"/>
      <c r="M15" s="43"/>
    </row>
    <row r="16" spans="1:13" s="26" customFormat="1" ht="14.25">
      <c r="A16" s="45" t="s">
        <v>44</v>
      </c>
      <c r="B16" s="46" t="s">
        <v>44</v>
      </c>
      <c r="C16" s="46" t="s">
        <v>44</v>
      </c>
      <c r="D16" s="46" t="s">
        <v>44</v>
      </c>
      <c r="E16" s="13">
        <v>382320.6</v>
      </c>
      <c r="F16" s="47">
        <v>379731.6</v>
      </c>
      <c r="G16" s="48">
        <v>2589</v>
      </c>
      <c r="H16" s="12"/>
      <c r="I16" s="13"/>
      <c r="J16" s="34"/>
      <c r="K16" s="34"/>
      <c r="L16" s="34"/>
      <c r="M16" s="43">
        <v>2589</v>
      </c>
    </row>
    <row r="17" spans="1:13" s="26" customFormat="1" ht="28.5">
      <c r="A17" s="45" t="s">
        <v>47</v>
      </c>
      <c r="B17" s="46" t="s">
        <v>48</v>
      </c>
      <c r="C17" s="46" t="s">
        <v>49</v>
      </c>
      <c r="D17" s="46" t="s">
        <v>44</v>
      </c>
      <c r="E17" s="13">
        <v>37376.2</v>
      </c>
      <c r="F17" s="47">
        <v>37221.2</v>
      </c>
      <c r="G17" s="48">
        <v>155</v>
      </c>
      <c r="H17" s="12"/>
      <c r="I17" s="13"/>
      <c r="J17" s="34"/>
      <c r="K17" s="34"/>
      <c r="L17" s="34"/>
      <c r="M17" s="43">
        <v>155</v>
      </c>
    </row>
    <row r="18" spans="1:13" s="26" customFormat="1" ht="75">
      <c r="A18" s="45" t="s">
        <v>50</v>
      </c>
      <c r="B18" s="19" t="s">
        <v>51</v>
      </c>
      <c r="C18" s="19" t="s">
        <v>49</v>
      </c>
      <c r="D18" s="19" t="s">
        <v>52</v>
      </c>
      <c r="E18" s="13">
        <v>1887.5</v>
      </c>
      <c r="F18" s="21">
        <v>1887.5</v>
      </c>
      <c r="G18" s="20">
        <v>0</v>
      </c>
      <c r="H18" s="12"/>
      <c r="I18" s="13"/>
      <c r="J18" s="34"/>
      <c r="K18" s="34"/>
      <c r="L18" s="34"/>
      <c r="M18" s="43"/>
    </row>
    <row r="19" spans="1:13" s="26" customFormat="1" ht="75">
      <c r="A19" s="45" t="s">
        <v>53</v>
      </c>
      <c r="B19" s="19" t="s">
        <v>54</v>
      </c>
      <c r="C19" s="19" t="s">
        <v>49</v>
      </c>
      <c r="D19" s="19" t="s">
        <v>55</v>
      </c>
      <c r="E19" s="13">
        <v>20872.8</v>
      </c>
      <c r="F19" s="21">
        <v>20872.8</v>
      </c>
      <c r="G19" s="20">
        <v>0</v>
      </c>
      <c r="H19" s="12"/>
      <c r="I19" s="13"/>
      <c r="J19" s="34"/>
      <c r="K19" s="34"/>
      <c r="L19" s="34"/>
      <c r="M19" s="43"/>
    </row>
    <row r="20" spans="1:13" s="26" customFormat="1" ht="60">
      <c r="A20" s="45" t="s">
        <v>56</v>
      </c>
      <c r="B20" s="19" t="s">
        <v>57</v>
      </c>
      <c r="C20" s="19" t="s">
        <v>49</v>
      </c>
      <c r="D20" s="19" t="s">
        <v>58</v>
      </c>
      <c r="E20" s="13">
        <v>6508.2</v>
      </c>
      <c r="F20" s="21">
        <v>6508.2</v>
      </c>
      <c r="G20" s="20">
        <v>0</v>
      </c>
      <c r="H20" s="12"/>
      <c r="I20" s="13"/>
      <c r="J20" s="34"/>
      <c r="K20" s="34"/>
      <c r="L20" s="34"/>
      <c r="M20" s="43"/>
    </row>
    <row r="21" spans="1:13" s="26" customFormat="1" ht="15">
      <c r="A21" s="45" t="s">
        <v>59</v>
      </c>
      <c r="B21" s="19" t="s">
        <v>60</v>
      </c>
      <c r="C21" s="19" t="s">
        <v>49</v>
      </c>
      <c r="D21" s="19" t="s">
        <v>61</v>
      </c>
      <c r="E21" s="13">
        <v>800</v>
      </c>
      <c r="F21" s="21">
        <v>800</v>
      </c>
      <c r="G21" s="20">
        <v>0</v>
      </c>
      <c r="H21" s="12"/>
      <c r="I21" s="13"/>
      <c r="J21" s="34"/>
      <c r="K21" s="34"/>
      <c r="L21" s="34"/>
      <c r="M21" s="43"/>
    </row>
    <row r="22" spans="1:13" s="26" customFormat="1" ht="15">
      <c r="A22" s="45" t="s">
        <v>62</v>
      </c>
      <c r="B22" s="19" t="s">
        <v>63</v>
      </c>
      <c r="C22" s="19" t="s">
        <v>49</v>
      </c>
      <c r="D22" s="19" t="s">
        <v>64</v>
      </c>
      <c r="E22" s="13">
        <v>7307.7</v>
      </c>
      <c r="F22" s="21">
        <v>7152.7</v>
      </c>
      <c r="G22" s="20">
        <v>155</v>
      </c>
      <c r="H22" s="12"/>
      <c r="I22" s="13"/>
      <c r="J22" s="34"/>
      <c r="K22" s="34"/>
      <c r="L22" s="34"/>
      <c r="M22" s="43">
        <v>155</v>
      </c>
    </row>
    <row r="23" spans="1:13" s="26" customFormat="1" ht="57">
      <c r="A23" s="45" t="s">
        <v>65</v>
      </c>
      <c r="B23" s="46" t="s">
        <v>66</v>
      </c>
      <c r="C23" s="46" t="s">
        <v>52</v>
      </c>
      <c r="D23" s="46" t="s">
        <v>44</v>
      </c>
      <c r="E23" s="13">
        <v>136.9</v>
      </c>
      <c r="F23" s="47">
        <v>136.9</v>
      </c>
      <c r="G23" s="48">
        <v>0</v>
      </c>
      <c r="H23" s="12"/>
      <c r="I23" s="13"/>
      <c r="J23" s="34"/>
      <c r="K23" s="34"/>
      <c r="L23" s="34"/>
      <c r="M23" s="43"/>
    </row>
    <row r="24" spans="1:13" s="26" customFormat="1" ht="60">
      <c r="A24" s="45" t="s">
        <v>67</v>
      </c>
      <c r="B24" s="19" t="s">
        <v>68</v>
      </c>
      <c r="C24" s="19" t="s">
        <v>52</v>
      </c>
      <c r="D24" s="19" t="s">
        <v>69</v>
      </c>
      <c r="E24" s="13">
        <v>136.9</v>
      </c>
      <c r="F24" s="21">
        <v>136.9</v>
      </c>
      <c r="G24" s="20">
        <v>0</v>
      </c>
      <c r="H24" s="12"/>
      <c r="I24" s="13"/>
      <c r="J24" s="34"/>
      <c r="K24" s="34"/>
      <c r="L24" s="34"/>
      <c r="M24" s="43"/>
    </row>
    <row r="25" spans="1:13" s="26" customFormat="1" ht="14.25">
      <c r="A25" s="45" t="s">
        <v>70</v>
      </c>
      <c r="B25" s="46" t="s">
        <v>71</v>
      </c>
      <c r="C25" s="46" t="s">
        <v>55</v>
      </c>
      <c r="D25" s="46" t="s">
        <v>44</v>
      </c>
      <c r="E25" s="13">
        <v>1483</v>
      </c>
      <c r="F25" s="47">
        <v>1483</v>
      </c>
      <c r="G25" s="48">
        <v>0</v>
      </c>
      <c r="H25" s="12"/>
      <c r="I25" s="13"/>
      <c r="J25" s="34"/>
      <c r="K25" s="34"/>
      <c r="L25" s="34"/>
      <c r="M25" s="43"/>
    </row>
    <row r="26" spans="1:13" s="26" customFormat="1" ht="15">
      <c r="A26" s="45" t="s">
        <v>72</v>
      </c>
      <c r="B26" s="19" t="s">
        <v>73</v>
      </c>
      <c r="C26" s="19" t="s">
        <v>55</v>
      </c>
      <c r="D26" s="19" t="s">
        <v>74</v>
      </c>
      <c r="E26" s="13">
        <v>1280</v>
      </c>
      <c r="F26" s="21">
        <v>1280</v>
      </c>
      <c r="G26" s="20">
        <v>0</v>
      </c>
      <c r="H26" s="12"/>
      <c r="I26" s="13"/>
      <c r="J26" s="34"/>
      <c r="K26" s="34"/>
      <c r="L26" s="34"/>
      <c r="M26" s="43"/>
    </row>
    <row r="27" spans="1:13" s="26" customFormat="1" ht="30">
      <c r="A27" s="45" t="s">
        <v>75</v>
      </c>
      <c r="B27" s="19" t="s">
        <v>76</v>
      </c>
      <c r="C27" s="19" t="s">
        <v>55</v>
      </c>
      <c r="D27" s="19" t="s">
        <v>61</v>
      </c>
      <c r="E27" s="13">
        <v>203</v>
      </c>
      <c r="F27" s="21">
        <v>203</v>
      </c>
      <c r="G27" s="20">
        <v>0</v>
      </c>
      <c r="H27" s="12"/>
      <c r="I27" s="13"/>
      <c r="J27" s="34"/>
      <c r="K27" s="34"/>
      <c r="L27" s="34"/>
      <c r="M27" s="43"/>
    </row>
    <row r="28" spans="1:13" s="26" customFormat="1" ht="28.5">
      <c r="A28" s="45" t="s">
        <v>77</v>
      </c>
      <c r="B28" s="46" t="s">
        <v>78</v>
      </c>
      <c r="C28" s="46" t="s">
        <v>79</v>
      </c>
      <c r="D28" s="46" t="s">
        <v>44</v>
      </c>
      <c r="E28" s="13">
        <v>1000</v>
      </c>
      <c r="F28" s="47">
        <v>1000</v>
      </c>
      <c r="G28" s="48">
        <v>0</v>
      </c>
      <c r="H28" s="12"/>
      <c r="I28" s="13"/>
      <c r="J28" s="34"/>
      <c r="K28" s="34"/>
      <c r="L28" s="34"/>
      <c r="M28" s="43"/>
    </row>
    <row r="29" spans="1:13" s="26" customFormat="1" ht="30">
      <c r="A29" s="45" t="s">
        <v>80</v>
      </c>
      <c r="B29" s="19" t="s">
        <v>81</v>
      </c>
      <c r="C29" s="19" t="s">
        <v>79</v>
      </c>
      <c r="D29" s="19" t="s">
        <v>79</v>
      </c>
      <c r="E29" s="13">
        <v>1000</v>
      </c>
      <c r="F29" s="21">
        <v>1000</v>
      </c>
      <c r="G29" s="20">
        <v>0</v>
      </c>
      <c r="H29" s="12"/>
      <c r="I29" s="13"/>
      <c r="J29" s="34"/>
      <c r="K29" s="34"/>
      <c r="L29" s="34"/>
      <c r="M29" s="43"/>
    </row>
    <row r="30" spans="1:13" s="26" customFormat="1" ht="14.25">
      <c r="A30" s="45" t="s">
        <v>82</v>
      </c>
      <c r="B30" s="46" t="s">
        <v>83</v>
      </c>
      <c r="C30" s="46" t="s">
        <v>84</v>
      </c>
      <c r="D30" s="46" t="s">
        <v>44</v>
      </c>
      <c r="E30" s="13">
        <v>162264.4</v>
      </c>
      <c r="F30" s="47">
        <v>161494.4</v>
      </c>
      <c r="G30" s="48">
        <v>770</v>
      </c>
      <c r="H30" s="12"/>
      <c r="I30" s="13"/>
      <c r="J30" s="34"/>
      <c r="K30" s="34"/>
      <c r="L30" s="34"/>
      <c r="M30" s="43">
        <v>770</v>
      </c>
    </row>
    <row r="31" spans="1:13" s="26" customFormat="1" ht="15">
      <c r="A31" s="45" t="s">
        <v>85</v>
      </c>
      <c r="B31" s="19" t="s">
        <v>86</v>
      </c>
      <c r="C31" s="19" t="s">
        <v>84</v>
      </c>
      <c r="D31" s="19" t="s">
        <v>49</v>
      </c>
      <c r="E31" s="13">
        <v>24331.6</v>
      </c>
      <c r="F31" s="21">
        <v>24131.6</v>
      </c>
      <c r="G31" s="20">
        <v>200</v>
      </c>
      <c r="H31" s="12"/>
      <c r="I31" s="13"/>
      <c r="J31" s="34"/>
      <c r="K31" s="34"/>
      <c r="L31" s="34"/>
      <c r="M31" s="43">
        <v>200</v>
      </c>
    </row>
    <row r="32" spans="1:13" s="26" customFormat="1" ht="15">
      <c r="A32" s="45" t="s">
        <v>87</v>
      </c>
      <c r="B32" s="19" t="s">
        <v>88</v>
      </c>
      <c r="C32" s="19" t="s">
        <v>84</v>
      </c>
      <c r="D32" s="19" t="s">
        <v>89</v>
      </c>
      <c r="E32" s="13">
        <v>128780.7</v>
      </c>
      <c r="F32" s="21">
        <v>128210.7</v>
      </c>
      <c r="G32" s="20">
        <v>570</v>
      </c>
      <c r="H32" s="12"/>
      <c r="I32" s="13"/>
      <c r="J32" s="34"/>
      <c r="K32" s="34"/>
      <c r="L32" s="34"/>
      <c r="M32" s="43">
        <v>570</v>
      </c>
    </row>
    <row r="33" spans="1:13" s="26" customFormat="1" ht="15">
      <c r="A33" s="45" t="s">
        <v>90</v>
      </c>
      <c r="B33" s="19" t="s">
        <v>91</v>
      </c>
      <c r="C33" s="19" t="s">
        <v>84</v>
      </c>
      <c r="D33" s="19" t="s">
        <v>69</v>
      </c>
      <c r="E33" s="13">
        <v>9152.1</v>
      </c>
      <c r="F33" s="21">
        <v>9152.1</v>
      </c>
      <c r="G33" s="20">
        <v>0</v>
      </c>
      <c r="H33" s="12"/>
      <c r="I33" s="13"/>
      <c r="J33" s="34"/>
      <c r="K33" s="34"/>
      <c r="L33" s="34"/>
      <c r="M33" s="43"/>
    </row>
    <row r="34" spans="1:13" s="26" customFormat="1" ht="42.75">
      <c r="A34" s="45" t="s">
        <v>92</v>
      </c>
      <c r="B34" s="46" t="s">
        <v>93</v>
      </c>
      <c r="C34" s="46" t="s">
        <v>74</v>
      </c>
      <c r="D34" s="46" t="s">
        <v>44</v>
      </c>
      <c r="E34" s="13">
        <v>10375.9</v>
      </c>
      <c r="F34" s="47">
        <v>10205.9</v>
      </c>
      <c r="G34" s="48">
        <v>170</v>
      </c>
      <c r="H34" s="12"/>
      <c r="I34" s="13"/>
      <c r="J34" s="34"/>
      <c r="K34" s="34"/>
      <c r="L34" s="34"/>
      <c r="M34" s="43">
        <v>170</v>
      </c>
    </row>
    <row r="35" spans="1:13" s="26" customFormat="1" ht="15">
      <c r="A35" s="45" t="s">
        <v>94</v>
      </c>
      <c r="B35" s="19" t="s">
        <v>95</v>
      </c>
      <c r="C35" s="19" t="s">
        <v>74</v>
      </c>
      <c r="D35" s="19" t="s">
        <v>49</v>
      </c>
      <c r="E35" s="13">
        <v>6629.6</v>
      </c>
      <c r="F35" s="21">
        <v>6559.6</v>
      </c>
      <c r="G35" s="20">
        <v>70</v>
      </c>
      <c r="H35" s="12"/>
      <c r="I35" s="13"/>
      <c r="J35" s="34"/>
      <c r="K35" s="34"/>
      <c r="L35" s="34"/>
      <c r="M35" s="43">
        <v>70</v>
      </c>
    </row>
    <row r="36" spans="1:13" s="26" customFormat="1" ht="15">
      <c r="A36" s="45" t="s">
        <v>96</v>
      </c>
      <c r="B36" s="19" t="s">
        <v>97</v>
      </c>
      <c r="C36" s="19" t="s">
        <v>74</v>
      </c>
      <c r="D36" s="19" t="s">
        <v>55</v>
      </c>
      <c r="E36" s="13">
        <v>3641.3</v>
      </c>
      <c r="F36" s="21">
        <v>3641.3</v>
      </c>
      <c r="G36" s="20">
        <v>0</v>
      </c>
      <c r="H36" s="12"/>
      <c r="I36" s="13"/>
      <c r="J36" s="34"/>
      <c r="K36" s="34"/>
      <c r="L36" s="34"/>
      <c r="M36" s="43"/>
    </row>
    <row r="37" spans="1:13" s="26" customFormat="1" ht="45">
      <c r="A37" s="45" t="s">
        <v>98</v>
      </c>
      <c r="B37" s="19" t="s">
        <v>99</v>
      </c>
      <c r="C37" s="19" t="s">
        <v>74</v>
      </c>
      <c r="D37" s="19" t="s">
        <v>58</v>
      </c>
      <c r="E37" s="13">
        <v>105</v>
      </c>
      <c r="F37" s="21">
        <v>5</v>
      </c>
      <c r="G37" s="20">
        <v>100</v>
      </c>
      <c r="H37" s="12"/>
      <c r="I37" s="13"/>
      <c r="J37" s="34"/>
      <c r="K37" s="34"/>
      <c r="L37" s="34"/>
      <c r="M37" s="43">
        <v>100</v>
      </c>
    </row>
    <row r="38" spans="1:13" s="26" customFormat="1" ht="42.75">
      <c r="A38" s="45" t="s">
        <v>100</v>
      </c>
      <c r="B38" s="46" t="s">
        <v>101</v>
      </c>
      <c r="C38" s="46" t="s">
        <v>69</v>
      </c>
      <c r="D38" s="46" t="s">
        <v>44</v>
      </c>
      <c r="E38" s="13">
        <v>45563.2</v>
      </c>
      <c r="F38" s="47">
        <v>44363.2</v>
      </c>
      <c r="G38" s="48">
        <v>1200</v>
      </c>
      <c r="H38" s="12"/>
      <c r="I38" s="13"/>
      <c r="J38" s="34"/>
      <c r="K38" s="34"/>
      <c r="L38" s="34"/>
      <c r="M38" s="43">
        <v>1200</v>
      </c>
    </row>
    <row r="39" spans="1:13" s="26" customFormat="1" ht="15">
      <c r="A39" s="45" t="s">
        <v>102</v>
      </c>
      <c r="B39" s="19" t="s">
        <v>103</v>
      </c>
      <c r="C39" s="19" t="s">
        <v>69</v>
      </c>
      <c r="D39" s="19" t="s">
        <v>49</v>
      </c>
      <c r="E39" s="13">
        <v>38360.3</v>
      </c>
      <c r="F39" s="21">
        <v>37160.3</v>
      </c>
      <c r="G39" s="20">
        <v>1200</v>
      </c>
      <c r="H39" s="12"/>
      <c r="I39" s="13"/>
      <c r="J39" s="34"/>
      <c r="K39" s="34"/>
      <c r="L39" s="34"/>
      <c r="M39" s="43">
        <v>1200</v>
      </c>
    </row>
    <row r="40" spans="1:13" s="26" customFormat="1" ht="15">
      <c r="A40" s="45" t="s">
        <v>104</v>
      </c>
      <c r="B40" s="19" t="s">
        <v>105</v>
      </c>
      <c r="C40" s="19" t="s">
        <v>69</v>
      </c>
      <c r="D40" s="19" t="s">
        <v>89</v>
      </c>
      <c r="E40" s="13">
        <v>6419.4</v>
      </c>
      <c r="F40" s="21">
        <v>6419.4</v>
      </c>
      <c r="G40" s="20">
        <v>0</v>
      </c>
      <c r="H40" s="12"/>
      <c r="I40" s="13"/>
      <c r="J40" s="34"/>
      <c r="K40" s="34"/>
      <c r="L40" s="34"/>
      <c r="M40" s="43"/>
    </row>
    <row r="41" spans="1:13" s="26" customFormat="1" ht="15">
      <c r="A41" s="45" t="s">
        <v>106</v>
      </c>
      <c r="B41" s="19" t="s">
        <v>107</v>
      </c>
      <c r="C41" s="19" t="s">
        <v>69</v>
      </c>
      <c r="D41" s="19" t="s">
        <v>74</v>
      </c>
      <c r="E41" s="13">
        <v>450</v>
      </c>
      <c r="F41" s="21">
        <v>450</v>
      </c>
      <c r="G41" s="20">
        <v>0</v>
      </c>
      <c r="H41" s="12"/>
      <c r="I41" s="13"/>
      <c r="J41" s="34"/>
      <c r="K41" s="34"/>
      <c r="L41" s="34"/>
      <c r="M41" s="43"/>
    </row>
    <row r="42" spans="1:13" s="26" customFormat="1" ht="45">
      <c r="A42" s="45" t="s">
        <v>108</v>
      </c>
      <c r="B42" s="19" t="s">
        <v>109</v>
      </c>
      <c r="C42" s="19" t="s">
        <v>69</v>
      </c>
      <c r="D42" s="19" t="s">
        <v>110</v>
      </c>
      <c r="E42" s="13">
        <v>333.5</v>
      </c>
      <c r="F42" s="21">
        <v>333.5</v>
      </c>
      <c r="G42" s="20">
        <v>0</v>
      </c>
      <c r="H42" s="12"/>
      <c r="I42" s="13"/>
      <c r="J42" s="34"/>
      <c r="K42" s="34"/>
      <c r="L42" s="34"/>
      <c r="M42" s="43"/>
    </row>
    <row r="43" spans="1:13" s="26" customFormat="1" ht="14.25">
      <c r="A43" s="45" t="s">
        <v>111</v>
      </c>
      <c r="B43" s="46" t="s">
        <v>112</v>
      </c>
      <c r="C43" s="46" t="s">
        <v>110</v>
      </c>
      <c r="D43" s="46" t="s">
        <v>44</v>
      </c>
      <c r="E43" s="13">
        <v>93721</v>
      </c>
      <c r="F43" s="47">
        <v>93427</v>
      </c>
      <c r="G43" s="48">
        <v>294</v>
      </c>
      <c r="H43" s="12"/>
      <c r="I43" s="13"/>
      <c r="J43" s="34"/>
      <c r="K43" s="34"/>
      <c r="L43" s="34"/>
      <c r="M43" s="43">
        <v>294</v>
      </c>
    </row>
    <row r="44" spans="1:13" s="26" customFormat="1" ht="15">
      <c r="A44" s="45" t="s">
        <v>113</v>
      </c>
      <c r="B44" s="19" t="s">
        <v>114</v>
      </c>
      <c r="C44" s="19" t="s">
        <v>110</v>
      </c>
      <c r="D44" s="19" t="s">
        <v>49</v>
      </c>
      <c r="E44" s="13">
        <v>3361</v>
      </c>
      <c r="F44" s="21">
        <v>3361</v>
      </c>
      <c r="G44" s="20">
        <v>0</v>
      </c>
      <c r="H44" s="12"/>
      <c r="I44" s="13"/>
      <c r="J44" s="34"/>
      <c r="K44" s="34"/>
      <c r="L44" s="34"/>
      <c r="M44" s="43"/>
    </row>
    <row r="45" spans="1:13" s="26" customFormat="1" ht="15">
      <c r="A45" s="45" t="s">
        <v>115</v>
      </c>
      <c r="B45" s="19" t="s">
        <v>116</v>
      </c>
      <c r="C45" s="19" t="s">
        <v>110</v>
      </c>
      <c r="D45" s="19" t="s">
        <v>89</v>
      </c>
      <c r="E45" s="13">
        <v>24866</v>
      </c>
      <c r="F45" s="21">
        <v>24762</v>
      </c>
      <c r="G45" s="20">
        <v>104</v>
      </c>
      <c r="H45" s="12"/>
      <c r="I45" s="13"/>
      <c r="J45" s="34"/>
      <c r="K45" s="34"/>
      <c r="L45" s="34"/>
      <c r="M45" s="43">
        <v>104</v>
      </c>
    </row>
    <row r="46" spans="1:13" s="26" customFormat="1" ht="15">
      <c r="A46" s="45" t="s">
        <v>117</v>
      </c>
      <c r="B46" s="19" t="s">
        <v>118</v>
      </c>
      <c r="C46" s="19" t="s">
        <v>110</v>
      </c>
      <c r="D46" s="19" t="s">
        <v>52</v>
      </c>
      <c r="E46" s="13">
        <v>49495</v>
      </c>
      <c r="F46" s="21">
        <v>49495</v>
      </c>
      <c r="G46" s="20">
        <v>0</v>
      </c>
      <c r="H46" s="12"/>
      <c r="I46" s="13"/>
      <c r="J46" s="34"/>
      <c r="K46" s="34"/>
      <c r="L46" s="34"/>
      <c r="M46" s="43"/>
    </row>
    <row r="47" spans="1:13" s="26" customFormat="1" ht="15">
      <c r="A47" s="45" t="s">
        <v>119</v>
      </c>
      <c r="B47" s="19" t="s">
        <v>120</v>
      </c>
      <c r="C47" s="19" t="s">
        <v>110</v>
      </c>
      <c r="D47" s="19" t="s">
        <v>55</v>
      </c>
      <c r="E47" s="13">
        <v>6416</v>
      </c>
      <c r="F47" s="21">
        <v>6416</v>
      </c>
      <c r="G47" s="20">
        <v>0</v>
      </c>
      <c r="H47" s="12"/>
      <c r="I47" s="13"/>
      <c r="J47" s="34"/>
      <c r="K47" s="34"/>
      <c r="L47" s="34"/>
      <c r="M47" s="43"/>
    </row>
    <row r="48" spans="1:13" s="26" customFormat="1" ht="30">
      <c r="A48" s="45" t="s">
        <v>121</v>
      </c>
      <c r="B48" s="19" t="s">
        <v>122</v>
      </c>
      <c r="C48" s="19" t="s">
        <v>110</v>
      </c>
      <c r="D48" s="19" t="s">
        <v>58</v>
      </c>
      <c r="E48" s="13">
        <v>9583</v>
      </c>
      <c r="F48" s="21">
        <v>9393</v>
      </c>
      <c r="G48" s="20">
        <v>190</v>
      </c>
      <c r="H48" s="12"/>
      <c r="I48" s="13"/>
      <c r="J48" s="34"/>
      <c r="K48" s="34"/>
      <c r="L48" s="34"/>
      <c r="M48" s="43">
        <v>190</v>
      </c>
    </row>
    <row r="49" spans="1:13" s="26" customFormat="1" ht="14.25">
      <c r="A49" s="45" t="s">
        <v>123</v>
      </c>
      <c r="B49" s="46" t="s">
        <v>124</v>
      </c>
      <c r="C49" s="46" t="s">
        <v>125</v>
      </c>
      <c r="D49" s="46" t="s">
        <v>44</v>
      </c>
      <c r="E49" s="13">
        <v>30400</v>
      </c>
      <c r="F49" s="47">
        <v>30400</v>
      </c>
      <c r="G49" s="48">
        <v>0</v>
      </c>
      <c r="H49" s="12"/>
      <c r="I49" s="13"/>
      <c r="J49" s="34"/>
      <c r="K49" s="34"/>
      <c r="L49" s="34"/>
      <c r="M49" s="43"/>
    </row>
    <row r="50" spans="1:13" s="26" customFormat="1" ht="45">
      <c r="A50" s="45" t="s">
        <v>126</v>
      </c>
      <c r="B50" s="19" t="s">
        <v>127</v>
      </c>
      <c r="C50" s="19" t="s">
        <v>125</v>
      </c>
      <c r="D50" s="19" t="s">
        <v>49</v>
      </c>
      <c r="E50" s="13">
        <v>30400</v>
      </c>
      <c r="F50" s="21">
        <v>30400</v>
      </c>
      <c r="G50" s="20">
        <v>0</v>
      </c>
      <c r="H50" s="12"/>
      <c r="I50" s="13"/>
      <c r="J50" s="34"/>
      <c r="K50" s="34"/>
      <c r="L50" s="34"/>
      <c r="M50" s="43"/>
    </row>
  </sheetData>
  <mergeCells count="9">
    <mergeCell ref="D3:E4"/>
    <mergeCell ref="B7:G7"/>
    <mergeCell ref="B14:B15"/>
    <mergeCell ref="C14:C15"/>
    <mergeCell ref="D14:D15"/>
    <mergeCell ref="B8:G8"/>
    <mergeCell ref="B9:G9"/>
    <mergeCell ref="B10:G10"/>
    <mergeCell ref="E14:E15"/>
  </mergeCells>
  <printOptions/>
  <pageMargins left="0.75" right="0.75" top="0.37" bottom="0.41" header="0.26" footer="0.23"/>
  <pageSetup fitToHeight="3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N56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Лист1!$A$1:$G$15</f>
        <v>0</v>
      </c>
    </row>
    <row r="5" ht="12.75">
      <c r="B5" s="2">
        <v>1.05</v>
      </c>
    </row>
    <row r="6" ht="12.75">
      <c r="B6" s="2" t="s">
        <v>41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6</v>
      </c>
    </row>
    <row r="14" ht="12.75">
      <c r="B14" s="1" t="e">
        <f>(Лист1!#REF!)</f>
        <v>#REF!</v>
      </c>
    </row>
    <row r="15" spans="1:2" ht="12.75">
      <c r="A15" s="2" t="s">
        <v>43</v>
      </c>
      <c r="B15" s="2">
        <v>154</v>
      </c>
    </row>
    <row r="16" ht="12.75">
      <c r="B16" s="1" t="s">
        <v>2</v>
      </c>
    </row>
    <row r="17" ht="12.75">
      <c r="B17" s="1" t="s">
        <v>42</v>
      </c>
    </row>
    <row r="18" spans="1:14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N18"/>
    </row>
    <row r="19" spans="1:12" ht="12.75">
      <c r="A19" s="2" t="str">
        <f>Лист1!2:2</f>
        <v>ФКР Код</v>
      </c>
      <c r="B19" s="2" t="s">
        <v>0</v>
      </c>
      <c r="C19" s="2">
        <v>2</v>
      </c>
      <c r="D19" s="1" t="s">
        <v>37</v>
      </c>
      <c r="E19" s="1" t="s">
        <v>38</v>
      </c>
      <c r="F19" s="1" t="s">
        <v>25</v>
      </c>
      <c r="G19" s="1" t="s">
        <v>7</v>
      </c>
      <c r="H19" s="1" t="s">
        <v>10</v>
      </c>
      <c r="I19" s="1" t="s">
        <v>13</v>
      </c>
      <c r="J19" s="1" t="s">
        <v>39</v>
      </c>
      <c r="K19" s="1" t="s">
        <v>45</v>
      </c>
      <c r="L19" s="1" t="s">
        <v>46</v>
      </c>
    </row>
    <row r="20" spans="3:14" ht="12.75">
      <c r="C20" s="1">
        <v>0.7055475115776062</v>
      </c>
      <c r="D20" s="1" t="s">
        <v>37</v>
      </c>
      <c r="E20" s="1" t="s">
        <v>38</v>
      </c>
      <c r="F20" s="1" t="s">
        <v>28</v>
      </c>
      <c r="G20" s="1" t="s">
        <v>32</v>
      </c>
      <c r="H20" s="1" t="s">
        <v>33</v>
      </c>
      <c r="I20" s="1" t="s">
        <v>27</v>
      </c>
      <c r="J20" s="1" t="s">
        <v>39</v>
      </c>
      <c r="K20" s="1" t="s">
        <v>30</v>
      </c>
      <c r="L20" s="1" t="s">
        <v>31</v>
      </c>
      <c r="M20" s="1" t="s">
        <v>14</v>
      </c>
      <c r="N20" s="1" t="s">
        <v>40</v>
      </c>
    </row>
    <row r="21" spans="3:12" s="2" customFormat="1" ht="12.75">
      <c r="C21" s="2" t="str">
        <f>_XLL.OFFICECOMCLIENT.APPLICATION.RANGELINK(C22:C$65536,D21:$IV21)</f>
        <v>[...]</v>
      </c>
      <c r="D21" s="2" t="str">
        <f>_XLL.OFFICECOMCLIENT.APPLICATION.COLUMNLINK(Лист1!A:A)</f>
        <v>Column 1</v>
      </c>
      <c r="E21" s="2" t="str">
        <f>_XLL.OFFICECOMCLIENT.APPLICATION.COLUMNLINK(Лист1!B:B)</f>
        <v>Column 2</v>
      </c>
      <c r="F21" s="2" t="str">
        <f>_XLL.OFFICECOMCLIENT.APPLICATION.COLUMNLINK(Лист1!G:G)</f>
        <v>Column 7</v>
      </c>
      <c r="G21" s="2" t="str">
        <f>_XLL.OFFICECOMCLIENT.APPLICATION.COLUMNLINK(Лист1!F:F)</f>
        <v>Column 6</v>
      </c>
      <c r="H21" s="2" t="str">
        <f>_XLL.OFFICECOMCLIENT.APPLICATION.COLUMNLINK(Лист1!C:C)</f>
        <v>Column 3</v>
      </c>
      <c r="I21" s="2" t="str">
        <f>_XLL.OFFICECOMCLIENT.APPLICATION.COLUMNLINK(Лист1!D:D)</f>
        <v>Column 4</v>
      </c>
      <c r="J21" s="2" t="str">
        <f>_XLL.OFFICECOMCLIENT.APPLICATION.COLUMNLINK(Лист1!I:I)</f>
        <v>Column 9</v>
      </c>
      <c r="K21" s="2" t="str">
        <f>_XLL.OFFICECOMCLIENT.APPLICATION.COLUMNLINK(Лист1!E:E)</f>
        <v>Column 5</v>
      </c>
      <c r="L21" s="2" t="str">
        <f>_XLL.OFFICECOMCLIENT.APPLICATION.COLUMNLINK(Лист1!M:M)</f>
        <v>Column 13</v>
      </c>
    </row>
    <row r="22" spans="3:14" ht="12.75">
      <c r="C22" s="2" t="str">
        <f>_XLL.OFFICECOMCLIENT.APPLICATION.ROWLINK(Лист1!$16:$16)</f>
        <v>Row 16</v>
      </c>
      <c r="M22" s="1">
        <v>1</v>
      </c>
      <c r="N22" s="1" t="s">
        <v>44</v>
      </c>
    </row>
    <row r="23" spans="3:14" ht="12.75">
      <c r="C23" s="2" t="str">
        <f>_XLL.OFFICECOMCLIENT.APPLICATION.ROWLINK(Лист1!$17:$17)</f>
        <v>Row 17</v>
      </c>
      <c r="M23" s="1">
        <v>2</v>
      </c>
      <c r="N23" s="1" t="s">
        <v>128</v>
      </c>
    </row>
    <row r="24" spans="3:14" ht="12.75">
      <c r="C24" s="2" t="str">
        <f>_XLL.OFFICECOMCLIENT.APPLICATION.ROWLINK(Лист1!$18:$18)</f>
        <v>Row 18</v>
      </c>
      <c r="M24" s="1">
        <v>3</v>
      </c>
      <c r="N24" s="1" t="s">
        <v>129</v>
      </c>
    </row>
    <row r="25" spans="3:14" ht="12.75">
      <c r="C25" s="2" t="str">
        <f>_XLL.OFFICECOMCLIENT.APPLICATION.ROWLINK(Лист1!$19:$19)</f>
        <v>Row 19</v>
      </c>
      <c r="M25" s="1">
        <v>4</v>
      </c>
      <c r="N25" s="1" t="s">
        <v>130</v>
      </c>
    </row>
    <row r="26" spans="3:14" ht="12.75">
      <c r="C26" s="2" t="str">
        <f>_XLL.OFFICECOMCLIENT.APPLICATION.ROWLINK(Лист1!$20:$20)</f>
        <v>Row 20</v>
      </c>
      <c r="M26" s="1">
        <v>5</v>
      </c>
      <c r="N26" s="1" t="s">
        <v>131</v>
      </c>
    </row>
    <row r="27" spans="3:14" ht="12.75">
      <c r="C27" s="2" t="str">
        <f>_XLL.OFFICECOMCLIENT.APPLICATION.ROWLINK(Лист1!$21:$21)</f>
        <v>Row 21</v>
      </c>
      <c r="M27" s="1">
        <v>6</v>
      </c>
      <c r="N27" s="1" t="s">
        <v>132</v>
      </c>
    </row>
    <row r="28" spans="3:14" ht="12.75">
      <c r="C28" s="2" t="str">
        <f>_XLL.OFFICECOMCLIENT.APPLICATION.ROWLINK(Лист1!$22:$22)</f>
        <v>Row 22</v>
      </c>
      <c r="M28" s="1">
        <v>7</v>
      </c>
      <c r="N28" s="1" t="s">
        <v>133</v>
      </c>
    </row>
    <row r="29" spans="3:14" ht="12.75">
      <c r="C29" s="2" t="str">
        <f>_XLL.OFFICECOMCLIENT.APPLICATION.ROWLINK(Лист1!$23:$23)</f>
        <v>Row 23</v>
      </c>
      <c r="M29" s="1">
        <v>8</v>
      </c>
      <c r="N29" s="1" t="s">
        <v>50</v>
      </c>
    </row>
    <row r="30" spans="3:14" ht="12.75">
      <c r="C30" s="2" t="str">
        <f>_XLL.OFFICECOMCLIENT.APPLICATION.ROWLINK(Лист1!$24:$24)</f>
        <v>Row 24</v>
      </c>
      <c r="M30" s="1">
        <v>9</v>
      </c>
      <c r="N30" s="1" t="s">
        <v>134</v>
      </c>
    </row>
    <row r="31" spans="3:14" ht="12.75">
      <c r="C31" s="2" t="str">
        <f>_XLL.OFFICECOMCLIENT.APPLICATION.ROWLINK(Лист1!$25:$25)</f>
        <v>Row 25</v>
      </c>
      <c r="M31" s="1">
        <v>10</v>
      </c>
      <c r="N31" s="1" t="s">
        <v>53</v>
      </c>
    </row>
    <row r="32" spans="3:14" ht="12.75">
      <c r="C32" s="2" t="str">
        <f>_XLL.OFFICECOMCLIENT.APPLICATION.ROWLINK(Лист1!$26:$26)</f>
        <v>Row 26</v>
      </c>
      <c r="M32" s="1">
        <v>11</v>
      </c>
      <c r="N32" s="1" t="s">
        <v>135</v>
      </c>
    </row>
    <row r="33" spans="3:14" ht="12.75">
      <c r="C33" s="2" t="str">
        <f>_XLL.OFFICECOMCLIENT.APPLICATION.ROWLINK(Лист1!$27:$27)</f>
        <v>Row 27</v>
      </c>
      <c r="M33" s="1">
        <v>12</v>
      </c>
      <c r="N33" s="1" t="s">
        <v>136</v>
      </c>
    </row>
    <row r="34" spans="3:14" ht="12.75">
      <c r="C34" s="2" t="str">
        <f>_XLL.OFFICECOMCLIENT.APPLICATION.ROWLINK(Лист1!$28:$28)</f>
        <v>Row 28</v>
      </c>
      <c r="M34" s="1">
        <v>13</v>
      </c>
      <c r="N34" s="1" t="s">
        <v>137</v>
      </c>
    </row>
    <row r="35" spans="3:14" ht="12.75">
      <c r="C35" s="2" t="str">
        <f>_XLL.OFFICECOMCLIENT.APPLICATION.ROWLINK(Лист1!$29:$29)</f>
        <v>Row 29</v>
      </c>
      <c r="M35" s="1">
        <v>14</v>
      </c>
      <c r="N35" s="1" t="s">
        <v>138</v>
      </c>
    </row>
    <row r="36" spans="3:14" ht="12.75">
      <c r="C36" s="2" t="str">
        <f>_XLL.OFFICECOMCLIENT.APPLICATION.ROWLINK(Лист1!$30:$30)</f>
        <v>Row 30</v>
      </c>
      <c r="M36" s="1">
        <v>15</v>
      </c>
      <c r="N36" s="1" t="s">
        <v>139</v>
      </c>
    </row>
    <row r="37" spans="3:14" ht="12.75">
      <c r="C37" s="2" t="str">
        <f>_XLL.OFFICECOMCLIENT.APPLICATION.ROWLINK(Лист1!$31:$31)</f>
        <v>Row 31</v>
      </c>
      <c r="M37" s="1">
        <v>16</v>
      </c>
      <c r="N37" s="1" t="s">
        <v>140</v>
      </c>
    </row>
    <row r="38" spans="3:14" ht="12.75">
      <c r="C38" s="2" t="str">
        <f>_XLL.OFFICECOMCLIENT.APPLICATION.ROWLINK(Лист1!$32:$32)</f>
        <v>Row 32</v>
      </c>
      <c r="M38" s="1">
        <v>17</v>
      </c>
      <c r="N38" s="1" t="s">
        <v>141</v>
      </c>
    </row>
    <row r="39" spans="3:14" ht="12.75">
      <c r="C39" s="2" t="str">
        <f>_XLL.OFFICECOMCLIENT.APPLICATION.ROWLINK(Лист1!$33:$33)</f>
        <v>Row 33</v>
      </c>
      <c r="M39" s="1">
        <v>18</v>
      </c>
      <c r="N39" s="1" t="s">
        <v>142</v>
      </c>
    </row>
    <row r="40" spans="3:14" ht="12.75">
      <c r="C40" s="2" t="str">
        <f>_XLL.OFFICECOMCLIENT.APPLICATION.ROWLINK(Лист1!$34:$34)</f>
        <v>Row 34</v>
      </c>
      <c r="M40" s="1">
        <v>19</v>
      </c>
      <c r="N40" s="1" t="s">
        <v>143</v>
      </c>
    </row>
    <row r="41" spans="3:14" ht="12.75">
      <c r="C41" s="2" t="str">
        <f>_XLL.OFFICECOMCLIENT.APPLICATION.ROWLINK(Лист1!$35:$35)</f>
        <v>Row 35</v>
      </c>
      <c r="M41" s="1">
        <v>20</v>
      </c>
      <c r="N41" s="1" t="s">
        <v>144</v>
      </c>
    </row>
    <row r="42" spans="3:14" ht="12.75">
      <c r="C42" s="2" t="str">
        <f>_XLL.OFFICECOMCLIENT.APPLICATION.ROWLINK(Лист1!$36:$36)</f>
        <v>Row 36</v>
      </c>
      <c r="M42" s="1">
        <v>21</v>
      </c>
      <c r="N42" s="1" t="s">
        <v>145</v>
      </c>
    </row>
    <row r="43" spans="3:14" ht="12.75">
      <c r="C43" s="2" t="str">
        <f>_XLL.OFFICECOMCLIENT.APPLICATION.ROWLINK(Лист1!$37:$37)</f>
        <v>Row 37</v>
      </c>
      <c r="M43" s="1">
        <v>22</v>
      </c>
      <c r="N43" s="1" t="s">
        <v>146</v>
      </c>
    </row>
    <row r="44" spans="3:14" ht="12.75">
      <c r="C44" s="2" t="str">
        <f>_XLL.OFFICECOMCLIENT.APPLICATION.ROWLINK(Лист1!$38:$38)</f>
        <v>Row 38</v>
      </c>
      <c r="M44" s="1">
        <v>23</v>
      </c>
      <c r="N44" s="1" t="s">
        <v>147</v>
      </c>
    </row>
    <row r="45" spans="3:14" ht="12.75">
      <c r="C45" s="2" t="str">
        <f>_XLL.OFFICECOMCLIENT.APPLICATION.ROWLINK(Лист1!$39:$39)</f>
        <v>Row 39</v>
      </c>
      <c r="M45" s="1">
        <v>24</v>
      </c>
      <c r="N45" s="1" t="s">
        <v>148</v>
      </c>
    </row>
    <row r="46" spans="3:14" ht="12.75">
      <c r="C46" s="2" t="str">
        <f>_XLL.OFFICECOMCLIENT.APPLICATION.ROWLINK(Лист1!$40:$40)</f>
        <v>Row 40</v>
      </c>
      <c r="M46" s="1">
        <v>25</v>
      </c>
      <c r="N46" s="1" t="s">
        <v>149</v>
      </c>
    </row>
    <row r="47" spans="3:14" ht="12.75">
      <c r="C47" s="2" t="str">
        <f>_XLL.OFFICECOMCLIENT.APPLICATION.ROWLINK(Лист1!$41:$41)</f>
        <v>Row 41</v>
      </c>
      <c r="M47" s="1">
        <v>26</v>
      </c>
      <c r="N47" s="1" t="s">
        <v>150</v>
      </c>
    </row>
    <row r="48" spans="3:14" ht="12.75">
      <c r="C48" s="2" t="str">
        <f>_XLL.OFFICECOMCLIENT.APPLICATION.ROWLINK(Лист1!$42:$42)</f>
        <v>Row 42</v>
      </c>
      <c r="M48" s="1">
        <v>27</v>
      </c>
      <c r="N48" s="1" t="s">
        <v>151</v>
      </c>
    </row>
    <row r="49" spans="3:14" ht="12.75">
      <c r="C49" s="2" t="str">
        <f>_XLL.OFFICECOMCLIENT.APPLICATION.ROWLINK(Лист1!$43:$43)</f>
        <v>Row 43</v>
      </c>
      <c r="M49" s="1">
        <v>28</v>
      </c>
      <c r="N49" s="1" t="s">
        <v>152</v>
      </c>
    </row>
    <row r="50" spans="3:14" ht="12.75">
      <c r="C50" s="2" t="str">
        <f>_XLL.OFFICECOMCLIENT.APPLICATION.ROWLINK(Лист1!$44:$44)</f>
        <v>Row 44</v>
      </c>
      <c r="M50" s="1">
        <v>29</v>
      </c>
      <c r="N50" s="1" t="s">
        <v>153</v>
      </c>
    </row>
    <row r="51" spans="3:14" ht="12.75">
      <c r="C51" s="2" t="str">
        <f>_XLL.OFFICECOMCLIENT.APPLICATION.ROWLINK(Лист1!$45:$45)</f>
        <v>Row 45</v>
      </c>
      <c r="M51" s="1">
        <v>30</v>
      </c>
      <c r="N51" s="1" t="s">
        <v>154</v>
      </c>
    </row>
    <row r="52" spans="3:14" ht="12.75">
      <c r="C52" s="2" t="str">
        <f>_XLL.OFFICECOMCLIENT.APPLICATION.ROWLINK(Лист1!$46:$46)</f>
        <v>Row 46</v>
      </c>
      <c r="M52" s="1">
        <v>31</v>
      </c>
      <c r="N52" s="1" t="s">
        <v>155</v>
      </c>
    </row>
    <row r="53" spans="3:14" ht="12.75">
      <c r="C53" s="2" t="str">
        <f>_XLL.OFFICECOMCLIENT.APPLICATION.ROWLINK(Лист1!$47:$47)</f>
        <v>Row 47</v>
      </c>
      <c r="M53" s="1">
        <v>32</v>
      </c>
      <c r="N53" s="1" t="s">
        <v>156</v>
      </c>
    </row>
    <row r="54" spans="3:14" ht="12.75">
      <c r="C54" s="2" t="str">
        <f>_XLL.OFFICECOMCLIENT.APPLICATION.ROWLINK(Лист1!$48:$48)</f>
        <v>Row 48</v>
      </c>
      <c r="M54" s="1">
        <v>33</v>
      </c>
      <c r="N54" s="1" t="s">
        <v>157</v>
      </c>
    </row>
    <row r="55" spans="3:14" ht="12.75">
      <c r="C55" s="2" t="str">
        <f>_XLL.OFFICECOMCLIENT.APPLICATION.ROWLINK(Лист1!$49:$49)</f>
        <v>Row 49</v>
      </c>
      <c r="M55" s="1">
        <v>34</v>
      </c>
      <c r="N55" s="1" t="s">
        <v>158</v>
      </c>
    </row>
    <row r="56" spans="3:14" ht="12.75">
      <c r="C56" s="2" t="str">
        <f>_XLL.OFFICECOMCLIENT.APPLICATION.ROWLINK(Лист1!$50:$50)</f>
        <v>Row 50</v>
      </c>
      <c r="M56" s="1">
        <v>35</v>
      </c>
      <c r="N56" s="1" t="s">
        <v>159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zt3000</dc:creator>
  <cp:keywords/>
  <dc:description/>
  <cp:lastModifiedBy>Nataha</cp:lastModifiedBy>
  <cp:lastPrinted>2008-12-10T13:58:51Z</cp:lastPrinted>
  <dcterms:created xsi:type="dcterms:W3CDTF">2005-09-05T07:06:13Z</dcterms:created>
  <dcterms:modified xsi:type="dcterms:W3CDTF">2008-12-10T14:07:34Z</dcterms:modified>
  <cp:category/>
  <cp:version/>
  <cp:contentType/>
  <cp:contentStatus/>
</cp:coreProperties>
</file>